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7680" firstSheet="3" activeTab="3"/>
  </bookViews>
  <sheets>
    <sheet name="BIRTHDAYS OF STAFF " sheetId="1" r:id="rId1"/>
    <sheet name="DATE OF JOINING  OF STAFF  " sheetId="4" state="hidden" r:id="rId2"/>
    <sheet name="CALCULATE UR AGE " sheetId="5" state="hidden" r:id="rId3"/>
    <sheet name="AGE GROUP - GIRLS" sheetId="6" r:id="rId4"/>
    <sheet name="AGE GROUP - BOYS " sheetId="7" r:id="rId5"/>
    <sheet name="TEXT AGE" sheetId="8" r:id="rId6"/>
  </sheets>
  <definedNames>
    <definedName name="_15_Dec_06">'TEXT AGE'!$B$6:$B$8</definedName>
    <definedName name="_22_Dec_06">'TEXT AGE'!$C$6:$C$8</definedName>
    <definedName name="_28_Mar_2013">'TEXT AGE'!$D$6:$D$8</definedName>
    <definedName name="aman">'TEXT AGE'!$C$7:$C$9</definedName>
    <definedName name="Gurpreet">'TEXT AGE'!$B$7:$B$9</definedName>
    <definedName name="prabh">'TEXT AGE'!$D$7:$D$9</definedName>
  </definedNames>
  <calcPr calcId="125725"/>
</workbook>
</file>

<file path=xl/calcChain.xml><?xml version="1.0" encoding="utf-8"?>
<calcChain xmlns="http://schemas.openxmlformats.org/spreadsheetml/2006/main">
  <c r="M24" i="7"/>
  <c r="O24" s="1"/>
  <c r="M24" i="6"/>
  <c r="F12"/>
  <c r="F8"/>
  <c r="G8"/>
  <c r="H8"/>
  <c r="F9"/>
  <c r="G9"/>
  <c r="H9"/>
  <c r="F10"/>
  <c r="G10"/>
  <c r="H10"/>
  <c r="F11"/>
  <c r="G11"/>
  <c r="H11"/>
  <c r="G12"/>
  <c r="H12"/>
  <c r="F13"/>
  <c r="G13"/>
  <c r="H13"/>
  <c r="F14"/>
  <c r="G14"/>
  <c r="H14"/>
  <c r="F15"/>
  <c r="G15"/>
  <c r="H15"/>
  <c r="F16"/>
  <c r="G16"/>
  <c r="H16"/>
  <c r="F7"/>
  <c r="F23" i="7"/>
  <c r="F15"/>
  <c r="F14"/>
  <c r="G14"/>
  <c r="H14"/>
  <c r="G15"/>
  <c r="H15"/>
  <c r="F16"/>
  <c r="G16"/>
  <c r="H16"/>
  <c r="F17"/>
  <c r="G17"/>
  <c r="H17"/>
  <c r="F18"/>
  <c r="G18"/>
  <c r="H18"/>
  <c r="F19"/>
  <c r="G19"/>
  <c r="H19"/>
  <c r="E4" i="8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F13"/>
  <c r="F14"/>
  <c r="F15"/>
  <c r="F16"/>
  <c r="F17"/>
  <c r="F18"/>
  <c r="F19"/>
  <c r="E3"/>
  <c r="F3" s="1"/>
  <c r="G25" i="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N28"/>
  <c r="H28"/>
  <c r="G28"/>
  <c r="F28"/>
  <c r="M27"/>
  <c r="O27" s="1"/>
  <c r="H27"/>
  <c r="G27"/>
  <c r="F27"/>
  <c r="M26"/>
  <c r="N26" i="6" s="1"/>
  <c r="H26" i="7"/>
  <c r="G26"/>
  <c r="F26"/>
  <c r="M25"/>
  <c r="O25" s="1"/>
  <c r="H25"/>
  <c r="F25"/>
  <c r="H24"/>
  <c r="G24"/>
  <c r="F24"/>
  <c r="H23"/>
  <c r="G23"/>
  <c r="H22"/>
  <c r="G22"/>
  <c r="F22"/>
  <c r="H21"/>
  <c r="G21"/>
  <c r="F21"/>
  <c r="H20"/>
  <c r="G20"/>
  <c r="F20"/>
  <c r="H13"/>
  <c r="G13"/>
  <c r="F13"/>
  <c r="H12"/>
  <c r="G12"/>
  <c r="F12"/>
  <c r="F11"/>
  <c r="H10"/>
  <c r="F9"/>
  <c r="H8"/>
  <c r="H7"/>
  <c r="G7"/>
  <c r="F7"/>
  <c r="M27" i="6"/>
  <c r="M26"/>
  <c r="M25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7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7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E4" i="5"/>
  <c r="G4"/>
  <c r="F4"/>
  <c r="D6"/>
  <c r="E6" s="1"/>
  <c r="D7"/>
  <c r="G7" s="1"/>
  <c r="D8"/>
  <c r="G8" s="1"/>
  <c r="D5"/>
  <c r="E5" s="1"/>
  <c r="E46"/>
  <c r="F44"/>
  <c r="G44"/>
  <c r="F45"/>
  <c r="G45"/>
  <c r="F47"/>
  <c r="G47"/>
  <c r="F48"/>
  <c r="G48"/>
  <c r="F49"/>
  <c r="G49"/>
  <c r="F50"/>
  <c r="G50"/>
  <c r="F51"/>
  <c r="G51"/>
  <c r="F52"/>
  <c r="G52"/>
  <c r="F53"/>
  <c r="G53"/>
  <c r="E44"/>
  <c r="E45"/>
  <c r="E47"/>
  <c r="E48"/>
  <c r="E49"/>
  <c r="E50"/>
  <c r="E51"/>
  <c r="E52"/>
  <c r="E53"/>
  <c r="G43"/>
  <c r="F43"/>
  <c r="E4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5" i="1"/>
  <c r="D5" s="1"/>
  <c r="E6"/>
  <c r="D6" s="1"/>
  <c r="E7"/>
  <c r="D7" s="1"/>
  <c r="E8"/>
  <c r="E9"/>
  <c r="D9" s="1"/>
  <c r="E10"/>
  <c r="D10" s="1"/>
  <c r="E11"/>
  <c r="D11" s="1"/>
  <c r="E12"/>
  <c r="D12" s="1"/>
  <c r="E13"/>
  <c r="D13" s="1"/>
  <c r="E14"/>
  <c r="D14" s="1"/>
  <c r="E15"/>
  <c r="D15" s="1"/>
  <c r="E16"/>
  <c r="D16" s="1"/>
  <c r="E17"/>
  <c r="D17" s="1"/>
  <c r="E18"/>
  <c r="D18" s="1"/>
  <c r="E19"/>
  <c r="D19" s="1"/>
  <c r="E20"/>
  <c r="D20" s="1"/>
  <c r="E21"/>
  <c r="D21" s="1"/>
  <c r="E22"/>
  <c r="D22" s="1"/>
  <c r="E23"/>
  <c r="D23" s="1"/>
  <c r="D8"/>
  <c r="E5" i="4"/>
  <c r="D5" s="1"/>
  <c r="E6"/>
  <c r="D6" s="1"/>
  <c r="E7"/>
  <c r="D7" s="1"/>
  <c r="E8"/>
  <c r="D8" s="1"/>
  <c r="E9"/>
  <c r="D9" s="1"/>
  <c r="E10"/>
  <c r="D10" s="1"/>
  <c r="E11"/>
  <c r="D11" s="1"/>
  <c r="E12"/>
  <c r="D12" s="1"/>
  <c r="E13"/>
  <c r="D13" s="1"/>
  <c r="E14"/>
  <c r="D14" s="1"/>
  <c r="E15"/>
  <c r="D15" s="1"/>
  <c r="E16"/>
  <c r="D16" s="1"/>
  <c r="E17"/>
  <c r="D17" s="1"/>
  <c r="E18"/>
  <c r="D18" s="1"/>
  <c r="E19"/>
  <c r="D19" s="1"/>
  <c r="E20"/>
  <c r="D20" s="1"/>
  <c r="E21"/>
  <c r="D21" s="1"/>
  <c r="E22"/>
  <c r="D22" s="1"/>
  <c r="E23"/>
  <c r="D23" s="1"/>
  <c r="E4"/>
  <c r="D4" s="1"/>
  <c r="E4" i="1"/>
  <c r="D4" s="1"/>
  <c r="H9" i="8" l="1"/>
  <c r="M28" i="6"/>
  <c r="M9"/>
  <c r="M20"/>
  <c r="M12"/>
  <c r="M6"/>
  <c r="M21"/>
  <c r="M13"/>
  <c r="M7"/>
  <c r="M16"/>
  <c r="M8"/>
  <c r="M17"/>
  <c r="M22"/>
  <c r="M18"/>
  <c r="M14"/>
  <c r="M10"/>
  <c r="M19"/>
  <c r="M15"/>
  <c r="M11"/>
  <c r="O26" i="7"/>
  <c r="O28" s="1"/>
  <c r="N27" i="6"/>
  <c r="O27" s="1"/>
  <c r="N25"/>
  <c r="O25" s="1"/>
  <c r="M28" i="7"/>
  <c r="N24" i="6"/>
  <c r="O24" s="1"/>
  <c r="O26"/>
  <c r="G11" i="7"/>
  <c r="H9"/>
  <c r="H11"/>
  <c r="F8"/>
  <c r="G9"/>
  <c r="F10"/>
  <c r="G8"/>
  <c r="G10"/>
  <c r="E8" i="5"/>
  <c r="F6"/>
  <c r="F8"/>
  <c r="G6"/>
  <c r="E7"/>
  <c r="F7"/>
  <c r="F5"/>
  <c r="G5"/>
  <c r="F46"/>
  <c r="G46"/>
  <c r="M6" i="7" l="1"/>
  <c r="N6" i="6" s="1"/>
  <c r="O6" s="1"/>
  <c r="M13" i="7"/>
  <c r="N13" i="6" s="1"/>
  <c r="O13" s="1"/>
  <c r="M10" i="7"/>
  <c r="N10" i="6" s="1"/>
  <c r="O10" s="1"/>
  <c r="M11" i="7"/>
  <c r="N11" i="6" s="1"/>
  <c r="O11" s="1"/>
  <c r="M16" i="7"/>
  <c r="N16" i="6" s="1"/>
  <c r="O16" s="1"/>
  <c r="M9" i="7"/>
  <c r="N9" i="6" s="1"/>
  <c r="O9" s="1"/>
  <c r="M21" i="7"/>
  <c r="N21" i="6" s="1"/>
  <c r="O21" s="1"/>
  <c r="M14" i="7"/>
  <c r="N14" i="6" s="1"/>
  <c r="O14" s="1"/>
  <c r="M20" i="7"/>
  <c r="N20" i="6" s="1"/>
  <c r="O20" s="1"/>
  <c r="M7" i="7"/>
  <c r="N7" i="6" s="1"/>
  <c r="O7" s="1"/>
  <c r="M19" i="7"/>
  <c r="N19" i="6" s="1"/>
  <c r="O19" s="1"/>
  <c r="M12" i="7"/>
  <c r="N12" i="6" s="1"/>
  <c r="O12" s="1"/>
  <c r="M8" i="7"/>
  <c r="N8" i="6" s="1"/>
  <c r="O8" s="1"/>
  <c r="M17" i="7"/>
  <c r="N17" i="6" s="1"/>
  <c r="O17" s="1"/>
  <c r="M15" i="7"/>
  <c r="N15" i="6" s="1"/>
  <c r="O15" s="1"/>
  <c r="M22" i="7"/>
  <c r="N22" i="6" s="1"/>
  <c r="O22" s="1"/>
  <c r="M18" i="7"/>
  <c r="N18" i="6" s="1"/>
  <c r="O18" s="1"/>
  <c r="N28"/>
  <c r="O28"/>
</calcChain>
</file>

<file path=xl/comments1.xml><?xml version="1.0" encoding="utf-8"?>
<comments xmlns="http://schemas.openxmlformats.org/spreadsheetml/2006/main">
  <authors>
    <author>wel come</author>
  </authors>
  <commentList>
    <comment ref="A24" authorId="0">
      <text>
        <r>
          <rPr>
            <i/>
            <sz val="11"/>
            <color indexed="37"/>
            <rFont val="Tahoma"/>
            <family val="2"/>
          </rPr>
          <t xml:space="preserve">wel come:
utlect@gmail.com </t>
        </r>
      </text>
    </comment>
  </commentList>
</comments>
</file>

<file path=xl/comments2.xml><?xml version="1.0" encoding="utf-8"?>
<comments xmlns="http://schemas.openxmlformats.org/spreadsheetml/2006/main">
  <authors>
    <author>wel come</author>
  </authors>
  <commentList>
    <comment ref="A55" authorId="0">
      <text>
        <r>
          <rPr>
            <i/>
            <sz val="11"/>
            <color indexed="37"/>
            <rFont val="Tahoma"/>
            <family val="2"/>
          </rPr>
          <t xml:space="preserve">wel come:
utlect@gmail.com </t>
        </r>
      </text>
    </comment>
  </commentList>
</comments>
</file>

<file path=xl/comments3.xml><?xml version="1.0" encoding="utf-8"?>
<comments xmlns="http://schemas.openxmlformats.org/spreadsheetml/2006/main">
  <authors>
    <author>wel come</author>
  </authors>
  <commentList>
    <comment ref="A57" authorId="0">
      <text>
        <r>
          <rPr>
            <i/>
            <sz val="11"/>
            <color indexed="37"/>
            <rFont val="Tahoma"/>
            <family val="2"/>
          </rPr>
          <t xml:space="preserve">wel come:
utlect@gmail.com </t>
        </r>
      </text>
    </comment>
  </commentList>
</comments>
</file>

<file path=xl/comments4.xml><?xml version="1.0" encoding="utf-8"?>
<comments xmlns="http://schemas.openxmlformats.org/spreadsheetml/2006/main">
  <authors>
    <author>wel come</author>
  </authors>
  <commentList>
    <comment ref="A57" authorId="0">
      <text>
        <r>
          <rPr>
            <i/>
            <sz val="11"/>
            <color indexed="37"/>
            <rFont val="Tahoma"/>
            <family val="2"/>
          </rPr>
          <t xml:space="preserve">wel come:
utlect@gmail.com </t>
        </r>
      </text>
    </comment>
  </commentList>
</comments>
</file>

<file path=xl/sharedStrings.xml><?xml version="1.0" encoding="utf-8"?>
<sst xmlns="http://schemas.openxmlformats.org/spreadsheetml/2006/main" count="453" uniqueCount="103">
  <si>
    <t xml:space="preserve">SR. NO. </t>
  </si>
  <si>
    <t xml:space="preserve">NAME </t>
  </si>
  <si>
    <t xml:space="preserve">DATE OF BIRTH </t>
  </si>
  <si>
    <t xml:space="preserve">SPECIAL DAY IS TODAY </t>
  </si>
  <si>
    <t xml:space="preserve">GURPREET SINGH </t>
  </si>
  <si>
    <t xml:space="preserve">BIRTHDAYS </t>
  </si>
  <si>
    <t xml:space="preserve">BIRTHDAYS OF STAFF </t>
  </si>
  <si>
    <t xml:space="preserve">DATE OF JOINING OF STAFF </t>
  </si>
  <si>
    <t xml:space="preserve">DATE OF JOINING </t>
  </si>
  <si>
    <t>PRE. BY --- Gurpreet singh dhilon (pbi. Lect) 98888-26225</t>
  </si>
  <si>
    <t xml:space="preserve">amandeep kaur </t>
  </si>
  <si>
    <t xml:space="preserve">amandeep </t>
  </si>
  <si>
    <t>kiradeep s</t>
  </si>
  <si>
    <t>DATE OF JIONING</t>
  </si>
  <si>
    <t xml:space="preserve">CALCULATE UR AGE </t>
  </si>
  <si>
    <t>AGE</t>
  </si>
  <si>
    <t>Month</t>
  </si>
  <si>
    <t xml:space="preserve">total days </t>
  </si>
  <si>
    <t>hrpRIq kOr</t>
  </si>
  <si>
    <t>ismrnjIq kOr</t>
  </si>
  <si>
    <t>privMdr kOr</t>
  </si>
  <si>
    <t>AmrjIq kOr</t>
  </si>
  <si>
    <t>in`kI kOr</t>
  </si>
  <si>
    <t>AmndIp kOr</t>
  </si>
  <si>
    <t>minMdr kOr</t>
  </si>
  <si>
    <t>sndIp kOr</t>
  </si>
  <si>
    <t>prmjIq kOr</t>
  </si>
  <si>
    <t>jsvIr kOr</t>
  </si>
  <si>
    <t>lKvIr kOr</t>
  </si>
  <si>
    <t>qrsym kOr</t>
  </si>
  <si>
    <t>hrbMs kOr</t>
  </si>
  <si>
    <t>inMdr kOr</t>
  </si>
  <si>
    <t>suKvIr kOr</t>
  </si>
  <si>
    <t>nvjoq kOr</t>
  </si>
  <si>
    <t>ggndIp kOr</t>
  </si>
  <si>
    <t>jgdIS isMG</t>
  </si>
  <si>
    <t>sMdIp isMG</t>
  </si>
  <si>
    <t>blijMdr isMG</t>
  </si>
  <si>
    <t>hrimMdr isMG</t>
  </si>
  <si>
    <t>eykm isMG</t>
  </si>
  <si>
    <t>gurdIp isMG</t>
  </si>
  <si>
    <t>gurmIq isMG</t>
  </si>
  <si>
    <t>AmndIp isMG</t>
  </si>
  <si>
    <t>lKvIr isMG</t>
  </si>
  <si>
    <t>hrpRIq isMG</t>
  </si>
  <si>
    <t>brmpwl isMG</t>
  </si>
  <si>
    <t>suKpRIq isMG</t>
  </si>
  <si>
    <t>gurpRIq isMG</t>
  </si>
  <si>
    <t>ieMdrjIq isMG</t>
  </si>
  <si>
    <t>suKivMdr isMG</t>
  </si>
  <si>
    <t>prdIp isMG</t>
  </si>
  <si>
    <t>jgsIr isMG</t>
  </si>
  <si>
    <t>kuldIp isMG</t>
  </si>
  <si>
    <t>rxjIq isMG</t>
  </si>
  <si>
    <t>inrml isMG</t>
  </si>
  <si>
    <t xml:space="preserve">harnoor singh </t>
  </si>
  <si>
    <t>hrnUr isMG</t>
  </si>
  <si>
    <t xml:space="preserve">MONTH </t>
  </si>
  <si>
    <t>DAYS</t>
  </si>
  <si>
    <t>Y</t>
  </si>
  <si>
    <t>YM</t>
  </si>
  <si>
    <t>MD</t>
  </si>
  <si>
    <t xml:space="preserve">imqI Bro ijs Anuswr aumr cwhIdI hY </t>
  </si>
  <si>
    <t xml:space="preserve">DATE FORMAT </t>
  </si>
  <si>
    <t xml:space="preserve">GIRLS </t>
  </si>
  <si>
    <t>BOYS</t>
  </si>
  <si>
    <t>TOTAL</t>
  </si>
  <si>
    <r>
      <t xml:space="preserve">AGE </t>
    </r>
    <r>
      <rPr>
        <b/>
        <sz val="11"/>
        <color rgb="FF660033"/>
        <rFont val="AnmolLipi"/>
      </rPr>
      <t>(swlW 'c)</t>
    </r>
  </si>
  <si>
    <t>GEN/SC/BC/ST  IN CLASS</t>
  </si>
  <si>
    <t>GEN</t>
  </si>
  <si>
    <t>SC</t>
  </si>
  <si>
    <t>BC</t>
  </si>
  <si>
    <t>ST</t>
  </si>
  <si>
    <t>GEN/SC/BC/ST</t>
  </si>
  <si>
    <t>AGE GROUP  (11-22)</t>
  </si>
  <si>
    <t>FILL ONLY GIRLS  DATA</t>
  </si>
  <si>
    <t xml:space="preserve"> TOTAL</t>
  </si>
  <si>
    <t xml:space="preserve">REMARKS </t>
  </si>
  <si>
    <t>1. ieh sIt isrP lVkIAw leI hY [muMifAw leI dUjI Bro [</t>
  </si>
  <si>
    <t>pr kuVIAw qy muMfy dohW dI jwxkwrI hyTW Awpxy Awp Aw jwvygI[</t>
  </si>
  <si>
    <t>y</t>
  </si>
  <si>
    <t>FILL ONLY BOYS  DATA</t>
  </si>
  <si>
    <t>1. ieh sIt isrP lVikAw leI hY [kuVIAw leI pihlI Bro [</t>
  </si>
  <si>
    <t xml:space="preserve">BOYS </t>
  </si>
  <si>
    <t xml:space="preserve">FILL GREEN CELLS ONLY </t>
  </si>
  <si>
    <t>FILL ONLY GREEN CELLS</t>
  </si>
  <si>
    <t>fwies leI Awpxy ividAwrQIAw dI aumr gu`t k`Fo [</t>
  </si>
  <si>
    <t xml:space="preserve">sr. no </t>
  </si>
  <si>
    <t xml:space="preserve">name </t>
  </si>
  <si>
    <t xml:space="preserve">date of birth </t>
  </si>
  <si>
    <t>date</t>
  </si>
  <si>
    <t xml:space="preserve">age </t>
  </si>
  <si>
    <t xml:space="preserve">Gurpreet singh </t>
  </si>
  <si>
    <t xml:space="preserve">Gurpreet </t>
  </si>
  <si>
    <t>aman</t>
  </si>
  <si>
    <t>26-9-81</t>
  </si>
  <si>
    <t>ma</t>
  </si>
  <si>
    <t>ba</t>
  </si>
  <si>
    <t>KuSvIr isMG</t>
  </si>
  <si>
    <t xml:space="preserve">AmrjIq kOr </t>
  </si>
  <si>
    <t xml:space="preserve">Pre By - Gurpreet singh Pbi. lect </t>
  </si>
  <si>
    <t>Pre. By    Gurpreet singh Pbi. lect ( 98888-26225)</t>
  </si>
  <si>
    <t>suKbIr isMG</t>
  </si>
</sst>
</file>

<file path=xl/styles.xml><?xml version="1.0" encoding="utf-8"?>
<styleSheet xmlns="http://schemas.openxmlformats.org/spreadsheetml/2006/main">
  <numFmts count="2">
    <numFmt numFmtId="164" formatCode="[$-409]d\-mmm\-yyyy;@"/>
    <numFmt numFmtId="165" formatCode="[$-409]d\-mmm\-yy;@"/>
  </numFmts>
  <fonts count="2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indexed="37"/>
      <name val="Tahoma"/>
      <family val="2"/>
    </font>
    <font>
      <sz val="12"/>
      <name val="AnmolLipi"/>
    </font>
    <font>
      <sz val="12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nmolLipi"/>
    </font>
    <font>
      <b/>
      <sz val="14"/>
      <color rgb="FFC00000"/>
      <name val="Calibri"/>
      <family val="2"/>
      <scheme val="minor"/>
    </font>
    <font>
      <b/>
      <sz val="11"/>
      <color rgb="FF660033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rgb="FF660033"/>
      <name val="AnmolLipi"/>
    </font>
    <font>
      <sz val="22"/>
      <color rgb="FF002060"/>
      <name val="AnmolLipi"/>
    </font>
    <font>
      <b/>
      <sz val="12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rgb="FF002060"/>
      <name val="Calibri"/>
      <family val="2"/>
      <scheme val="minor"/>
    </font>
    <font>
      <sz val="11"/>
      <color theme="1"/>
      <name val="AnmolLipi"/>
    </font>
    <font>
      <sz val="11"/>
      <color rgb="FFFFFF99"/>
      <name val="Calibri"/>
      <family val="2"/>
      <scheme val="minor"/>
    </font>
    <font>
      <b/>
      <i/>
      <sz val="14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2" fontId="0" fillId="0" borderId="0" xfId="0" applyNumberFormat="1"/>
    <xf numFmtId="0" fontId="0" fillId="0" borderId="0" xfId="0" applyProtection="1"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wrapText="1"/>
      <protection locked="0" hidden="1"/>
    </xf>
    <xf numFmtId="14" fontId="6" fillId="0" borderId="1" xfId="0" applyNumberFormat="1" applyFont="1" applyFill="1" applyBorder="1" applyAlignment="1" applyProtection="1">
      <alignment horizontal="center" wrapText="1"/>
      <protection locked="0" hidden="1"/>
    </xf>
    <xf numFmtId="0" fontId="5" fillId="0" borderId="5" xfId="0" applyFont="1" applyFill="1" applyBorder="1" applyAlignment="1" applyProtection="1">
      <alignment horizontal="center" wrapText="1"/>
      <protection locked="0" hidden="1"/>
    </xf>
    <xf numFmtId="0" fontId="5" fillId="0" borderId="6" xfId="0" applyFont="1" applyFill="1" applyBorder="1" applyAlignment="1" applyProtection="1">
      <alignment horizont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22" fontId="0" fillId="0" borderId="0" xfId="0" applyNumberFormat="1" applyProtection="1">
      <protection hidden="1"/>
    </xf>
    <xf numFmtId="164" fontId="6" fillId="0" borderId="1" xfId="0" applyNumberFormat="1" applyFont="1" applyFill="1" applyBorder="1" applyAlignment="1" applyProtection="1">
      <alignment horizontal="center" wrapText="1"/>
      <protection locked="0"/>
    </xf>
    <xf numFmtId="164" fontId="6" fillId="0" borderId="5" xfId="0" applyNumberFormat="1" applyFont="1" applyFill="1" applyBorder="1" applyAlignment="1" applyProtection="1">
      <alignment horizontal="center" wrapText="1"/>
      <protection locked="0"/>
    </xf>
    <xf numFmtId="164" fontId="6" fillId="0" borderId="6" xfId="0" applyNumberFormat="1" applyFont="1" applyFill="1" applyBorder="1" applyAlignment="1" applyProtection="1">
      <alignment horizont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wrapText="1"/>
      <protection locked="0" hidden="1"/>
    </xf>
    <xf numFmtId="164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 applyProtection="1">
      <alignment horizontal="center" vertical="center"/>
      <protection locked="0"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1" fontId="20" fillId="0" borderId="1" xfId="0" applyNumberFormat="1" applyFont="1" applyBorder="1" applyAlignment="1" applyProtection="1">
      <alignment horizontal="center" vertical="center"/>
      <protection hidden="1"/>
    </xf>
    <xf numFmtId="1" fontId="21" fillId="0" borderId="1" xfId="0" applyNumberFormat="1" applyFont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 vertical="center" wrapText="1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Protection="1">
      <protection hidden="1"/>
    </xf>
    <xf numFmtId="2" fontId="0" fillId="6" borderId="0" xfId="0" applyNumberFormat="1" applyFill="1" applyProtection="1">
      <protection hidden="1"/>
    </xf>
    <xf numFmtId="0" fontId="0" fillId="6" borderId="0" xfId="0" applyFill="1" applyAlignment="1" applyProtection="1">
      <alignment horizontal="center" vertical="center"/>
      <protection hidden="1"/>
    </xf>
    <xf numFmtId="1" fontId="0" fillId="6" borderId="0" xfId="0" applyNumberFormat="1" applyFill="1" applyAlignment="1" applyProtection="1">
      <alignment horizontal="center" vertical="center"/>
      <protection hidden="1"/>
    </xf>
    <xf numFmtId="0" fontId="18" fillId="6" borderId="0" xfId="0" applyFont="1" applyFill="1" applyProtection="1">
      <protection hidden="1"/>
    </xf>
    <xf numFmtId="0" fontId="8" fillId="6" borderId="0" xfId="0" applyFont="1" applyFill="1" applyAlignment="1" applyProtection="1">
      <alignment horizontal="center" vertical="center" wrapText="1"/>
      <protection hidden="1"/>
    </xf>
    <xf numFmtId="0" fontId="22" fillId="6" borderId="0" xfId="0" applyFont="1" applyFill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8" fillId="0" borderId="0" xfId="0" applyFont="1" applyFill="1" applyProtection="1">
      <protection hidden="1"/>
    </xf>
    <xf numFmtId="0" fontId="25" fillId="6" borderId="0" xfId="0" applyFont="1" applyFill="1" applyProtection="1">
      <protection hidden="1"/>
    </xf>
    <xf numFmtId="0" fontId="25" fillId="0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5" fillId="7" borderId="1" xfId="0" applyFont="1" applyFill="1" applyBorder="1" applyAlignment="1" applyProtection="1">
      <alignment horizontal="left" wrapText="1"/>
      <protection locked="0" hidden="1"/>
    </xf>
    <xf numFmtId="0" fontId="9" fillId="7" borderId="1" xfId="0" applyFont="1" applyFill="1" applyBorder="1" applyAlignment="1" applyProtection="1">
      <alignment horizontal="left" wrapText="1"/>
      <protection locked="0" hidden="1"/>
    </xf>
    <xf numFmtId="0" fontId="5" fillId="7" borderId="5" xfId="0" applyFont="1" applyFill="1" applyBorder="1" applyAlignment="1" applyProtection="1">
      <alignment horizontal="left" wrapText="1"/>
      <protection locked="0" hidden="1"/>
    </xf>
    <xf numFmtId="0" fontId="9" fillId="7" borderId="5" xfId="0" applyFont="1" applyFill="1" applyBorder="1" applyAlignment="1" applyProtection="1">
      <alignment horizontal="left" wrapText="1"/>
      <protection locked="0" hidden="1"/>
    </xf>
    <xf numFmtId="0" fontId="5" fillId="7" borderId="6" xfId="0" applyFont="1" applyFill="1" applyBorder="1" applyAlignment="1" applyProtection="1">
      <alignment horizontal="left" wrapText="1"/>
      <protection locked="0" hidden="1"/>
    </xf>
    <xf numFmtId="0" fontId="5" fillId="7" borderId="1" xfId="0" applyFont="1" applyFill="1" applyBorder="1" applyAlignment="1" applyProtection="1">
      <alignment horizontal="left" vertical="center" wrapText="1"/>
      <protection locked="0" hidden="1"/>
    </xf>
    <xf numFmtId="164" fontId="9" fillId="7" borderId="1" xfId="0" applyNumberFormat="1" applyFont="1" applyFill="1" applyBorder="1" applyAlignment="1" applyProtection="1">
      <alignment horizontal="center" wrapText="1"/>
      <protection locked="0" hidden="1"/>
    </xf>
    <xf numFmtId="164" fontId="9" fillId="7" borderId="5" xfId="0" applyNumberFormat="1" applyFont="1" applyFill="1" applyBorder="1" applyAlignment="1" applyProtection="1">
      <alignment horizontal="center" wrapText="1"/>
      <protection locked="0" hidden="1"/>
    </xf>
    <xf numFmtId="164" fontId="9" fillId="7" borderId="6" xfId="0" applyNumberFormat="1" applyFont="1" applyFill="1" applyBorder="1" applyAlignment="1" applyProtection="1">
      <alignment horizontal="center" wrapText="1"/>
      <protection locked="0" hidden="1"/>
    </xf>
    <xf numFmtId="164" fontId="9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" fontId="21" fillId="0" borderId="1" xfId="0" applyNumberFormat="1" applyFont="1" applyBorder="1" applyAlignment="1" applyProtection="1">
      <alignment horizontal="center" vertical="center"/>
      <protection hidden="1"/>
    </xf>
    <xf numFmtId="164" fontId="10" fillId="8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14" fillId="5" borderId="1" xfId="0" applyFont="1" applyFill="1" applyBorder="1" applyAlignment="1" applyProtection="1">
      <alignment horizontal="right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24" fillId="4" borderId="2" xfId="0" applyFont="1" applyFill="1" applyBorder="1" applyAlignment="1" applyProtection="1">
      <alignment vertical="center"/>
      <protection hidden="1"/>
    </xf>
    <xf numFmtId="0" fontId="24" fillId="4" borderId="3" xfId="0" applyFont="1" applyFill="1" applyBorder="1" applyAlignment="1" applyProtection="1">
      <alignment vertical="center"/>
      <protection hidden="1"/>
    </xf>
    <xf numFmtId="0" fontId="24" fillId="4" borderId="4" xfId="0" applyFont="1" applyFill="1" applyBorder="1" applyAlignment="1" applyProtection="1">
      <alignment vertical="center"/>
      <protection hidden="1"/>
    </xf>
    <xf numFmtId="164" fontId="2" fillId="6" borderId="1" xfId="0" applyNumberFormat="1" applyFont="1" applyFill="1" applyBorder="1" applyAlignment="1" applyProtection="1">
      <alignment horizontal="center" vertical="center"/>
      <protection hidden="1"/>
    </xf>
    <xf numFmtId="0" fontId="16" fillId="6" borderId="1" xfId="0" applyFont="1" applyFill="1" applyBorder="1" applyAlignment="1" applyProtection="1">
      <alignment horizontal="center" vertical="center"/>
      <protection hidden="1"/>
    </xf>
    <xf numFmtId="0" fontId="23" fillId="4" borderId="1" xfId="0" applyFont="1" applyFill="1" applyBorder="1" applyAlignment="1" applyProtection="1">
      <alignment horizontal="center" vertical="center"/>
      <protection hidden="1"/>
    </xf>
    <xf numFmtId="0" fontId="26" fillId="7" borderId="2" xfId="0" applyFont="1" applyFill="1" applyBorder="1" applyAlignment="1" applyProtection="1">
      <alignment horizontal="right" vertical="center"/>
      <protection hidden="1"/>
    </xf>
    <xf numFmtId="0" fontId="26" fillId="7" borderId="3" xfId="0" applyFont="1" applyFill="1" applyBorder="1" applyAlignment="1" applyProtection="1">
      <alignment horizontal="right" vertical="center"/>
      <protection hidden="1"/>
    </xf>
    <xf numFmtId="0" fontId="26" fillId="7" borderId="4" xfId="0" applyFont="1" applyFill="1" applyBorder="1" applyAlignment="1" applyProtection="1">
      <alignment horizontal="right" vertical="center"/>
      <protection hidden="1"/>
    </xf>
    <xf numFmtId="0" fontId="22" fillId="6" borderId="2" xfId="0" applyFont="1" applyFill="1" applyBorder="1" applyAlignment="1" applyProtection="1">
      <alignment horizontal="right"/>
      <protection hidden="1"/>
    </xf>
    <xf numFmtId="0" fontId="22" fillId="6" borderId="3" xfId="0" applyFont="1" applyFill="1" applyBorder="1" applyAlignment="1" applyProtection="1">
      <alignment horizontal="right"/>
      <protection hidden="1"/>
    </xf>
    <xf numFmtId="0" fontId="22" fillId="6" borderId="4" xfId="0" applyFont="1" applyFill="1" applyBorder="1" applyAlignment="1" applyProtection="1">
      <alignment horizontal="right"/>
      <protection hidden="1"/>
    </xf>
    <xf numFmtId="0" fontId="22" fillId="4" borderId="2" xfId="0" applyFont="1" applyFill="1" applyBorder="1" applyAlignment="1" applyProtection="1">
      <alignment horizontal="right"/>
      <protection hidden="1"/>
    </xf>
    <xf numFmtId="0" fontId="22" fillId="4" borderId="3" xfId="0" applyFont="1" applyFill="1" applyBorder="1" applyAlignment="1" applyProtection="1">
      <alignment horizontal="right"/>
      <protection hidden="1"/>
    </xf>
    <xf numFmtId="0" fontId="22" fillId="4" borderId="4" xfId="0" applyFont="1" applyFill="1" applyBorder="1" applyAlignment="1" applyProtection="1">
      <alignment horizontal="right"/>
      <protection hidden="1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26" fillId="6" borderId="2" xfId="0" applyFont="1" applyFill="1" applyBorder="1" applyAlignment="1" applyProtection="1">
      <alignment horizontal="right" vertical="center"/>
      <protection hidden="1"/>
    </xf>
    <xf numFmtId="0" fontId="26" fillId="6" borderId="3" xfId="0" applyFont="1" applyFill="1" applyBorder="1" applyAlignment="1" applyProtection="1">
      <alignment horizontal="right" vertical="center"/>
      <protection hidden="1"/>
    </xf>
    <xf numFmtId="0" fontId="26" fillId="6" borderId="4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6">
    <dxf>
      <font>
        <b val="0"/>
        <i/>
        <color theme="0"/>
      </font>
    </dxf>
    <dxf>
      <font>
        <color theme="0"/>
      </font>
    </dxf>
    <dxf>
      <font>
        <color theme="0"/>
      </font>
    </dxf>
    <dxf>
      <font>
        <b val="0"/>
        <i/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CCFFFF"/>
      <color rgb="FFCCFFCC"/>
      <color rgb="FFCCFF66"/>
      <color rgb="FFCCFF99"/>
      <color rgb="FFFFFF66"/>
      <color rgb="FF6600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D5" sqref="D5"/>
    </sheetView>
  </sheetViews>
  <sheetFormatPr defaultRowHeight="15"/>
  <cols>
    <col min="2" max="6" width="19.85546875" customWidth="1"/>
  </cols>
  <sheetData>
    <row r="1" spans="1:6" ht="18.75" customHeight="1">
      <c r="A1" s="69"/>
      <c r="B1" s="70"/>
      <c r="C1" s="70"/>
      <c r="D1" s="70"/>
      <c r="E1" s="70"/>
      <c r="F1" s="70"/>
    </row>
    <row r="2" spans="1:6" ht="18.75" customHeight="1">
      <c r="A2" s="69" t="s">
        <v>6</v>
      </c>
      <c r="B2" s="70"/>
      <c r="C2" s="70"/>
      <c r="D2" s="70"/>
      <c r="E2" s="70"/>
      <c r="F2" s="70"/>
    </row>
    <row r="3" spans="1:6" ht="21.75" customHeight="1">
      <c r="A3" s="1" t="s">
        <v>0</v>
      </c>
      <c r="B3" s="1" t="s">
        <v>1</v>
      </c>
      <c r="C3" s="1" t="s">
        <v>2</v>
      </c>
      <c r="D3" s="1" t="s">
        <v>5</v>
      </c>
      <c r="E3" s="2" t="s">
        <v>3</v>
      </c>
      <c r="F3" s="1"/>
    </row>
    <row r="4" spans="1:6" ht="21.75" customHeight="1">
      <c r="A4" s="1">
        <v>1</v>
      </c>
      <c r="B4" s="1" t="s">
        <v>4</v>
      </c>
      <c r="C4" s="22">
        <v>39036</v>
      </c>
      <c r="D4" s="1" t="str">
        <f ca="1">IF(AND(MONTH(C4)-MONTH(E4)=0,DAY(C4)-DAY(E4)=0),"BIRTHDAY","")</f>
        <v/>
      </c>
      <c r="E4" s="3">
        <f ca="1">NOW()</f>
        <v>41872.195287731483</v>
      </c>
      <c r="F4" s="1"/>
    </row>
    <row r="5" spans="1:6" ht="21.75" customHeight="1">
      <c r="A5" s="1">
        <v>2</v>
      </c>
      <c r="B5" s="1" t="s">
        <v>11</v>
      </c>
      <c r="C5" s="22">
        <v>41211</v>
      </c>
      <c r="D5" s="1" t="str">
        <f t="shared" ref="D5:D23" ca="1" si="0">IF(AND(MONTH(C5)-MONTH(E5)=0,DAY(C5)-DAY(E5)=0),"BIRTHDAY","")</f>
        <v/>
      </c>
      <c r="E5" s="3">
        <f t="shared" ref="E5:E23" ca="1" si="1">NOW()</f>
        <v>41872.195287731483</v>
      </c>
      <c r="F5" s="1"/>
    </row>
    <row r="6" spans="1:6" ht="21.75" customHeight="1">
      <c r="A6" s="1">
        <v>3</v>
      </c>
      <c r="B6" s="1" t="s">
        <v>12</v>
      </c>
      <c r="C6" s="22">
        <v>40224</v>
      </c>
      <c r="D6" s="1" t="str">
        <f ca="1">IF(AND(MONTH(C6)-MONTH(E6)=0,DAY(C6)-DAY(E6)=0),"BIRTHDAY","")</f>
        <v/>
      </c>
      <c r="E6" s="3">
        <f t="shared" ca="1" si="1"/>
        <v>41872.195287731483</v>
      </c>
      <c r="F6" s="1"/>
    </row>
    <row r="7" spans="1:6" ht="21.75" customHeight="1">
      <c r="A7" s="1">
        <v>4</v>
      </c>
      <c r="B7" s="1"/>
      <c r="C7" s="22"/>
      <c r="D7" s="1" t="str">
        <f t="shared" ca="1" si="0"/>
        <v/>
      </c>
      <c r="E7" s="3">
        <f t="shared" ca="1" si="1"/>
        <v>41872.195287731483</v>
      </c>
      <c r="F7" s="1"/>
    </row>
    <row r="8" spans="1:6" ht="21.75" customHeight="1">
      <c r="A8" s="1">
        <v>5</v>
      </c>
      <c r="B8" s="1"/>
      <c r="C8" s="22"/>
      <c r="D8" s="1" t="str">
        <f t="shared" ca="1" si="0"/>
        <v/>
      </c>
      <c r="E8" s="3">
        <f t="shared" ca="1" si="1"/>
        <v>41872.195287731483</v>
      </c>
      <c r="F8" s="1"/>
    </row>
    <row r="9" spans="1:6" ht="21.75" customHeight="1">
      <c r="A9" s="1">
        <v>6</v>
      </c>
      <c r="B9" s="1"/>
      <c r="C9" s="22"/>
      <c r="D9" s="1" t="str">
        <f t="shared" ca="1" si="0"/>
        <v/>
      </c>
      <c r="E9" s="3">
        <f t="shared" ca="1" si="1"/>
        <v>41872.195287731483</v>
      </c>
      <c r="F9" s="1"/>
    </row>
    <row r="10" spans="1:6" ht="21.75" customHeight="1">
      <c r="A10" s="1">
        <v>7</v>
      </c>
      <c r="B10" s="1"/>
      <c r="C10" s="22"/>
      <c r="D10" s="1" t="str">
        <f t="shared" ca="1" si="0"/>
        <v/>
      </c>
      <c r="E10" s="3">
        <f t="shared" ca="1" si="1"/>
        <v>41872.195287731483</v>
      </c>
      <c r="F10" s="1"/>
    </row>
    <row r="11" spans="1:6" ht="21.75" customHeight="1">
      <c r="A11" s="1">
        <v>8</v>
      </c>
      <c r="B11" s="1"/>
      <c r="C11" s="22"/>
      <c r="D11" s="1" t="str">
        <f t="shared" ca="1" si="0"/>
        <v/>
      </c>
      <c r="E11" s="3">
        <f t="shared" ca="1" si="1"/>
        <v>41872.195287731483</v>
      </c>
      <c r="F11" s="1"/>
    </row>
    <row r="12" spans="1:6" ht="21.75" customHeight="1">
      <c r="A12" s="1">
        <v>9</v>
      </c>
      <c r="B12" s="1"/>
      <c r="C12" s="22"/>
      <c r="D12" s="1" t="str">
        <f t="shared" ca="1" si="0"/>
        <v/>
      </c>
      <c r="E12" s="3">
        <f t="shared" ca="1" si="1"/>
        <v>41872.195287731483</v>
      </c>
      <c r="F12" s="1"/>
    </row>
    <row r="13" spans="1:6" ht="21.75" customHeight="1">
      <c r="A13" s="1">
        <v>10</v>
      </c>
      <c r="B13" s="1"/>
      <c r="C13" s="22"/>
      <c r="D13" s="1" t="str">
        <f t="shared" ca="1" si="0"/>
        <v/>
      </c>
      <c r="E13" s="3">
        <f t="shared" ca="1" si="1"/>
        <v>41872.195287731483</v>
      </c>
      <c r="F13" s="1"/>
    </row>
    <row r="14" spans="1:6" ht="21.75" customHeight="1">
      <c r="A14" s="1">
        <v>11</v>
      </c>
      <c r="B14" s="1"/>
      <c r="C14" s="22"/>
      <c r="D14" s="1" t="str">
        <f t="shared" ca="1" si="0"/>
        <v/>
      </c>
      <c r="E14" s="3">
        <f t="shared" ca="1" si="1"/>
        <v>41872.195287731483</v>
      </c>
      <c r="F14" s="1"/>
    </row>
    <row r="15" spans="1:6" ht="21.75" customHeight="1">
      <c r="A15" s="1">
        <v>12</v>
      </c>
      <c r="B15" s="1"/>
      <c r="C15" s="22"/>
      <c r="D15" s="1" t="str">
        <f t="shared" ca="1" si="0"/>
        <v/>
      </c>
      <c r="E15" s="3">
        <f t="shared" ca="1" si="1"/>
        <v>41872.195287731483</v>
      </c>
      <c r="F15" s="1"/>
    </row>
    <row r="16" spans="1:6" ht="21.75" customHeight="1">
      <c r="A16" s="1">
        <v>13</v>
      </c>
      <c r="B16" s="1"/>
      <c r="C16" s="22"/>
      <c r="D16" s="1" t="str">
        <f t="shared" ca="1" si="0"/>
        <v/>
      </c>
      <c r="E16" s="3">
        <f t="shared" ca="1" si="1"/>
        <v>41872.195287731483</v>
      </c>
      <c r="F16" s="1"/>
    </row>
    <row r="17" spans="1:6" ht="20.25" customHeight="1">
      <c r="A17" s="1">
        <v>14</v>
      </c>
      <c r="B17" s="1"/>
      <c r="C17" s="22"/>
      <c r="D17" s="1" t="str">
        <f t="shared" ca="1" si="0"/>
        <v/>
      </c>
      <c r="E17" s="3">
        <f t="shared" ca="1" si="1"/>
        <v>41872.195287731483</v>
      </c>
      <c r="F17" s="1"/>
    </row>
    <row r="18" spans="1:6" ht="20.25" customHeight="1">
      <c r="A18" s="1">
        <v>15</v>
      </c>
      <c r="B18" s="1"/>
      <c r="C18" s="22"/>
      <c r="D18" s="1" t="str">
        <f t="shared" ca="1" si="0"/>
        <v/>
      </c>
      <c r="E18" s="3">
        <f t="shared" ca="1" si="1"/>
        <v>41872.195287731483</v>
      </c>
      <c r="F18" s="1"/>
    </row>
    <row r="19" spans="1:6" ht="20.25" customHeight="1">
      <c r="A19" s="1">
        <v>16</v>
      </c>
      <c r="B19" s="1"/>
      <c r="C19" s="22"/>
      <c r="D19" s="1" t="str">
        <f t="shared" ca="1" si="0"/>
        <v/>
      </c>
      <c r="E19" s="3">
        <f t="shared" ca="1" si="1"/>
        <v>41872.195287731483</v>
      </c>
      <c r="F19" s="1"/>
    </row>
    <row r="20" spans="1:6" ht="20.25" customHeight="1">
      <c r="A20" s="1">
        <v>17</v>
      </c>
      <c r="B20" s="1"/>
      <c r="C20" s="22"/>
      <c r="D20" s="1" t="str">
        <f t="shared" ca="1" si="0"/>
        <v/>
      </c>
      <c r="E20" s="3">
        <f t="shared" ca="1" si="1"/>
        <v>41872.195287731483</v>
      </c>
      <c r="F20" s="1"/>
    </row>
    <row r="21" spans="1:6" ht="20.25" customHeight="1">
      <c r="A21" s="1">
        <v>18</v>
      </c>
      <c r="B21" s="1"/>
      <c r="C21" s="22"/>
      <c r="D21" s="1" t="str">
        <f t="shared" ca="1" si="0"/>
        <v/>
      </c>
      <c r="E21" s="3">
        <f t="shared" ca="1" si="1"/>
        <v>41872.195287731483</v>
      </c>
      <c r="F21" s="1"/>
    </row>
    <row r="22" spans="1:6" ht="20.25" customHeight="1">
      <c r="A22" s="1">
        <v>19</v>
      </c>
      <c r="B22" s="1"/>
      <c r="C22" s="22"/>
      <c r="D22" s="1" t="str">
        <f t="shared" ca="1" si="0"/>
        <v/>
      </c>
      <c r="E22" s="3">
        <f t="shared" ca="1" si="1"/>
        <v>41872.195287731483</v>
      </c>
      <c r="F22" s="1"/>
    </row>
    <row r="23" spans="1:6" ht="20.25" customHeight="1">
      <c r="A23" s="1">
        <v>20</v>
      </c>
      <c r="B23" s="1"/>
      <c r="C23" s="22"/>
      <c r="D23" s="1" t="str">
        <f t="shared" ca="1" si="0"/>
        <v/>
      </c>
      <c r="E23" s="3">
        <f t="shared" ca="1" si="1"/>
        <v>41872.195287731483</v>
      </c>
      <c r="F23" s="1"/>
    </row>
    <row r="24" spans="1:6" ht="22.5" customHeight="1">
      <c r="A24" s="71" t="s">
        <v>9</v>
      </c>
      <c r="B24" s="72"/>
      <c r="C24" s="72"/>
      <c r="D24" s="72"/>
      <c r="E24" s="72"/>
      <c r="F24" s="73"/>
    </row>
  </sheetData>
  <mergeCells count="3">
    <mergeCell ref="A1:F1"/>
    <mergeCell ref="A2:F2"/>
    <mergeCell ref="A24:F2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7" sqref="C7"/>
    </sheetView>
  </sheetViews>
  <sheetFormatPr defaultRowHeight="15"/>
  <cols>
    <col min="2" max="7" width="19.85546875" customWidth="1"/>
    <col min="9" max="9" width="17.42578125" customWidth="1"/>
  </cols>
  <sheetData>
    <row r="1" spans="1:9" ht="21.75" customHeight="1">
      <c r="A1" s="74"/>
      <c r="B1" s="75"/>
      <c r="C1" s="75"/>
      <c r="D1" s="75"/>
      <c r="E1" s="75"/>
      <c r="F1" s="75"/>
      <c r="G1" s="76"/>
    </row>
    <row r="2" spans="1:9" ht="21.75" customHeight="1">
      <c r="A2" s="74" t="s">
        <v>7</v>
      </c>
      <c r="B2" s="75"/>
      <c r="C2" s="75"/>
      <c r="D2" s="75"/>
      <c r="E2" s="75"/>
      <c r="F2" s="75"/>
      <c r="G2" s="76"/>
    </row>
    <row r="3" spans="1:9" ht="21.75" customHeight="1">
      <c r="A3" s="1" t="s">
        <v>0</v>
      </c>
      <c r="B3" s="1" t="s">
        <v>1</v>
      </c>
      <c r="C3" s="1" t="s">
        <v>13</v>
      </c>
      <c r="D3" s="4" t="s">
        <v>8</v>
      </c>
      <c r="E3" s="2" t="s">
        <v>3</v>
      </c>
      <c r="F3" s="1"/>
      <c r="G3" s="1"/>
    </row>
    <row r="4" spans="1:9" ht="21.75" customHeight="1">
      <c r="A4" s="1">
        <v>1</v>
      </c>
      <c r="B4" s="1" t="s">
        <v>4</v>
      </c>
      <c r="C4" s="22">
        <v>39066</v>
      </c>
      <c r="D4" s="4" t="str">
        <f ca="1">IF(AND(MONTH(C4)-MONTH(E4)=0,DAY(C4)-DAY(E4)=0),"DATE OF JOINING","")</f>
        <v/>
      </c>
      <c r="E4" s="3">
        <f ca="1">NOW()</f>
        <v>41872.195287731483</v>
      </c>
      <c r="F4" s="1"/>
      <c r="G4" s="1"/>
    </row>
    <row r="5" spans="1:9" ht="21.75" customHeight="1">
      <c r="A5" s="1">
        <v>2</v>
      </c>
      <c r="B5" s="1" t="s">
        <v>10</v>
      </c>
      <c r="C5" s="22">
        <v>41212</v>
      </c>
      <c r="D5" s="4" t="str">
        <f ca="1">IF(AND(MONTH(C5)-MONTH(E5)=0,DAY(C5)-DAY(E5)=0),"DATE OF JOINING","")</f>
        <v/>
      </c>
      <c r="E5" s="3">
        <f t="shared" ref="E5:E23" ca="1" si="0">NOW()</f>
        <v>41872.195287731483</v>
      </c>
      <c r="F5" s="1"/>
      <c r="G5" s="1"/>
    </row>
    <row r="6" spans="1:9" ht="21.75" customHeight="1">
      <c r="A6" s="1">
        <v>3</v>
      </c>
      <c r="B6" s="1" t="s">
        <v>55</v>
      </c>
      <c r="C6" s="22">
        <v>41320</v>
      </c>
      <c r="D6" s="4" t="str">
        <f t="shared" ref="D6:D23" ca="1" si="1">IF(AND(MONTH(C6)-MONTH(E6)=0,DAY(C6)-DAY(E6)=0),"DATE OF JOINING","")</f>
        <v/>
      </c>
      <c r="E6" s="3">
        <f t="shared" ca="1" si="0"/>
        <v>41872.195287731483</v>
      </c>
      <c r="F6" s="1"/>
      <c r="G6" s="1"/>
      <c r="I6" s="5"/>
    </row>
    <row r="7" spans="1:9" ht="21.75" customHeight="1">
      <c r="A7" s="1">
        <v>4</v>
      </c>
      <c r="B7" s="1"/>
      <c r="C7" s="22"/>
      <c r="D7" s="4" t="str">
        <f t="shared" ca="1" si="1"/>
        <v/>
      </c>
      <c r="E7" s="3">
        <f t="shared" ca="1" si="0"/>
        <v>41872.195287731483</v>
      </c>
      <c r="F7" s="1"/>
      <c r="G7" s="1"/>
    </row>
    <row r="8" spans="1:9" ht="21.75" customHeight="1">
      <c r="A8" s="1">
        <v>5</v>
      </c>
      <c r="B8" s="1"/>
      <c r="C8" s="22"/>
      <c r="D8" s="4" t="str">
        <f ca="1">IF(AND(MONTH(C8)-MONTH(E8)=0,DAY(C8)-DAY(E8)=0),"DATE OF JOINING","")</f>
        <v/>
      </c>
      <c r="E8" s="3">
        <f t="shared" ca="1" si="0"/>
        <v>41872.195287731483</v>
      </c>
      <c r="F8" s="1"/>
      <c r="G8" s="1"/>
    </row>
    <row r="9" spans="1:9" ht="21.75" customHeight="1">
      <c r="A9" s="1">
        <v>6</v>
      </c>
      <c r="B9" s="1"/>
      <c r="C9" s="22"/>
      <c r="D9" s="4" t="str">
        <f t="shared" ca="1" si="1"/>
        <v/>
      </c>
      <c r="E9" s="3">
        <f t="shared" ca="1" si="0"/>
        <v>41872.195287731483</v>
      </c>
      <c r="F9" s="1"/>
      <c r="G9" s="1"/>
    </row>
    <row r="10" spans="1:9" ht="21.75" customHeight="1">
      <c r="A10" s="1">
        <v>7</v>
      </c>
      <c r="B10" s="1"/>
      <c r="C10" s="22"/>
      <c r="D10" s="4" t="str">
        <f t="shared" ca="1" si="1"/>
        <v/>
      </c>
      <c r="E10" s="3">
        <f t="shared" ca="1" si="0"/>
        <v>41872.195287731483</v>
      </c>
      <c r="F10" s="1"/>
      <c r="G10" s="1"/>
    </row>
    <row r="11" spans="1:9" ht="21.75" customHeight="1">
      <c r="A11" s="1">
        <v>8</v>
      </c>
      <c r="B11" s="1"/>
      <c r="C11" s="22"/>
      <c r="D11" s="4" t="str">
        <f t="shared" ca="1" si="1"/>
        <v/>
      </c>
      <c r="E11" s="3">
        <f t="shared" ca="1" si="0"/>
        <v>41872.195287731483</v>
      </c>
      <c r="F11" s="1"/>
      <c r="G11" s="1"/>
    </row>
    <row r="12" spans="1:9" ht="21.75" customHeight="1">
      <c r="A12" s="1">
        <v>9</v>
      </c>
      <c r="B12" s="1"/>
      <c r="C12" s="22"/>
      <c r="D12" s="4" t="str">
        <f t="shared" ca="1" si="1"/>
        <v/>
      </c>
      <c r="E12" s="3">
        <f t="shared" ca="1" si="0"/>
        <v>41872.195287731483</v>
      </c>
      <c r="F12" s="1"/>
      <c r="G12" s="1"/>
    </row>
    <row r="13" spans="1:9" ht="21.75" customHeight="1">
      <c r="A13" s="1">
        <v>10</v>
      </c>
      <c r="B13" s="1"/>
      <c r="C13" s="22"/>
      <c r="D13" s="4" t="str">
        <f t="shared" ca="1" si="1"/>
        <v/>
      </c>
      <c r="E13" s="3">
        <f t="shared" ca="1" si="0"/>
        <v>41872.195287731483</v>
      </c>
      <c r="F13" s="1"/>
      <c r="G13" s="1"/>
    </row>
    <row r="14" spans="1:9" ht="21.75" customHeight="1">
      <c r="A14" s="1">
        <v>11</v>
      </c>
      <c r="B14" s="1"/>
      <c r="C14" s="22"/>
      <c r="D14" s="4" t="str">
        <f t="shared" ca="1" si="1"/>
        <v/>
      </c>
      <c r="E14" s="3">
        <f t="shared" ca="1" si="0"/>
        <v>41872.195287731483</v>
      </c>
      <c r="F14" s="1"/>
      <c r="G14" s="1"/>
    </row>
    <row r="15" spans="1:9" ht="21.75" customHeight="1">
      <c r="A15" s="1">
        <v>12</v>
      </c>
      <c r="B15" s="1"/>
      <c r="C15" s="22"/>
      <c r="D15" s="4" t="str">
        <f t="shared" ca="1" si="1"/>
        <v/>
      </c>
      <c r="E15" s="3">
        <f t="shared" ca="1" si="0"/>
        <v>41872.195287731483</v>
      </c>
      <c r="F15" s="1"/>
      <c r="G15" s="1"/>
    </row>
    <row r="16" spans="1:9" ht="21.75" customHeight="1">
      <c r="A16" s="1">
        <v>13</v>
      </c>
      <c r="B16" s="1"/>
      <c r="C16" s="22"/>
      <c r="D16" s="4" t="str">
        <f t="shared" ca="1" si="1"/>
        <v/>
      </c>
      <c r="E16" s="3">
        <f t="shared" ca="1" si="0"/>
        <v>41872.195287731483</v>
      </c>
      <c r="F16" s="1"/>
      <c r="G16" s="1"/>
    </row>
    <row r="17" spans="1:7" ht="20.25" customHeight="1">
      <c r="A17" s="1">
        <v>14</v>
      </c>
      <c r="B17" s="1"/>
      <c r="C17" s="22"/>
      <c r="D17" s="4" t="str">
        <f t="shared" ca="1" si="1"/>
        <v/>
      </c>
      <c r="E17" s="3">
        <f t="shared" ca="1" si="0"/>
        <v>41872.195287731483</v>
      </c>
      <c r="F17" s="1"/>
      <c r="G17" s="1"/>
    </row>
    <row r="18" spans="1:7" ht="20.25" customHeight="1">
      <c r="A18" s="1">
        <v>15</v>
      </c>
      <c r="B18" s="1"/>
      <c r="C18" s="22"/>
      <c r="D18" s="4" t="str">
        <f t="shared" ca="1" si="1"/>
        <v/>
      </c>
      <c r="E18" s="3">
        <f t="shared" ca="1" si="0"/>
        <v>41872.195287731483</v>
      </c>
      <c r="F18" s="1"/>
      <c r="G18" s="1"/>
    </row>
    <row r="19" spans="1:7" ht="20.25" customHeight="1">
      <c r="A19" s="1">
        <v>16</v>
      </c>
      <c r="B19" s="1"/>
      <c r="C19" s="22"/>
      <c r="D19" s="4" t="str">
        <f t="shared" ca="1" si="1"/>
        <v/>
      </c>
      <c r="E19" s="3">
        <f t="shared" ca="1" si="0"/>
        <v>41872.195287731483</v>
      </c>
      <c r="F19" s="1"/>
      <c r="G19" s="1"/>
    </row>
    <row r="20" spans="1:7" ht="20.25" customHeight="1">
      <c r="A20" s="1">
        <v>17</v>
      </c>
      <c r="B20" s="1"/>
      <c r="C20" s="22"/>
      <c r="D20" s="4" t="str">
        <f t="shared" ca="1" si="1"/>
        <v/>
      </c>
      <c r="E20" s="3">
        <f t="shared" ca="1" si="0"/>
        <v>41872.195287731483</v>
      </c>
      <c r="F20" s="1"/>
      <c r="G20" s="1"/>
    </row>
    <row r="21" spans="1:7" ht="20.25" customHeight="1">
      <c r="A21" s="1">
        <v>18</v>
      </c>
      <c r="B21" s="1"/>
      <c r="C21" s="22"/>
      <c r="D21" s="4" t="str">
        <f t="shared" ca="1" si="1"/>
        <v/>
      </c>
      <c r="E21" s="3">
        <f t="shared" ca="1" si="0"/>
        <v>41872.195287731483</v>
      </c>
      <c r="F21" s="1"/>
      <c r="G21" s="1"/>
    </row>
    <row r="22" spans="1:7" ht="20.25" customHeight="1">
      <c r="A22" s="1">
        <v>19</v>
      </c>
      <c r="B22" s="1"/>
      <c r="C22" s="22"/>
      <c r="D22" s="4" t="str">
        <f t="shared" ca="1" si="1"/>
        <v/>
      </c>
      <c r="E22" s="3">
        <f t="shared" ca="1" si="0"/>
        <v>41872.195287731483</v>
      </c>
      <c r="F22" s="1"/>
      <c r="G22" s="1"/>
    </row>
    <row r="23" spans="1:7" ht="20.25" customHeight="1">
      <c r="A23" s="1">
        <v>20</v>
      </c>
      <c r="B23" s="1"/>
      <c r="C23" s="22"/>
      <c r="D23" s="4" t="str">
        <f t="shared" ca="1" si="1"/>
        <v/>
      </c>
      <c r="E23" s="3">
        <f t="shared" ca="1" si="0"/>
        <v>41872.195287731483</v>
      </c>
      <c r="F23" s="1"/>
      <c r="G23" s="1"/>
    </row>
    <row r="24" spans="1:7" ht="20.25" customHeight="1">
      <c r="A24" s="77"/>
      <c r="B24" s="78"/>
      <c r="C24" s="78"/>
      <c r="D24" s="78"/>
      <c r="E24" s="78"/>
      <c r="F24" s="78"/>
      <c r="G24" s="79"/>
    </row>
  </sheetData>
  <mergeCells count="3">
    <mergeCell ref="A1:G1"/>
    <mergeCell ref="A2:G2"/>
    <mergeCell ref="A24:G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selection activeCell="G11" sqref="G11"/>
    </sheetView>
  </sheetViews>
  <sheetFormatPr defaultRowHeight="15"/>
  <cols>
    <col min="1" max="1" width="7.42578125" style="6" customWidth="1"/>
    <col min="2" max="2" width="19.85546875" style="6" customWidth="1"/>
    <col min="3" max="3" width="18.7109375" style="6" customWidth="1"/>
    <col min="4" max="4" width="19.85546875" style="6" customWidth="1"/>
    <col min="5" max="5" width="15.5703125" style="6" customWidth="1"/>
    <col min="6" max="6" width="14.28515625" style="6" customWidth="1"/>
    <col min="7" max="7" width="12.85546875" style="6" customWidth="1"/>
    <col min="8" max="10" width="9.140625" style="6"/>
    <col min="11" max="11" width="14.85546875" style="6" bestFit="1" customWidth="1"/>
    <col min="12" max="16384" width="9.140625" style="6"/>
  </cols>
  <sheetData>
    <row r="1" spans="1:12" ht="18.75" customHeight="1">
      <c r="A1" s="80"/>
      <c r="B1" s="81"/>
      <c r="C1" s="81"/>
      <c r="D1" s="81"/>
      <c r="E1" s="81"/>
      <c r="F1" s="81"/>
      <c r="G1" s="82"/>
    </row>
    <row r="2" spans="1:12" ht="18.75" customHeight="1">
      <c r="A2" s="80" t="s">
        <v>14</v>
      </c>
      <c r="B2" s="81"/>
      <c r="C2" s="81"/>
      <c r="D2" s="81"/>
      <c r="E2" s="81"/>
      <c r="F2" s="81"/>
      <c r="G2" s="82"/>
    </row>
    <row r="3" spans="1:12" ht="21.75" customHeight="1">
      <c r="A3" s="7" t="s">
        <v>0</v>
      </c>
      <c r="B3" s="7" t="s">
        <v>1</v>
      </c>
      <c r="C3" s="7" t="s">
        <v>2</v>
      </c>
      <c r="D3" s="8" t="s">
        <v>3</v>
      </c>
      <c r="E3" s="7" t="s">
        <v>15</v>
      </c>
      <c r="F3" s="7" t="s">
        <v>16</v>
      </c>
      <c r="G3" s="9" t="s">
        <v>17</v>
      </c>
      <c r="I3" s="25"/>
      <c r="J3" s="25"/>
      <c r="K3" s="25"/>
      <c r="L3" s="25"/>
    </row>
    <row r="4" spans="1:12" ht="21.75" customHeight="1">
      <c r="A4" s="10">
        <v>1</v>
      </c>
      <c r="B4" s="11" t="s">
        <v>18</v>
      </c>
      <c r="C4" s="17">
        <v>29855</v>
      </c>
      <c r="D4" s="23">
        <v>41182</v>
      </c>
      <c r="E4" s="10">
        <f>INT((D4-C4)/365)</f>
        <v>31</v>
      </c>
      <c r="F4" s="10">
        <f>INT((D4-C4)/30)</f>
        <v>377</v>
      </c>
      <c r="G4" s="10" t="str">
        <f>INT((D4-C4)/1) &amp; "  DAY  "</f>
        <v xml:space="preserve">11327  DAY  </v>
      </c>
      <c r="H4" s="24"/>
      <c r="I4" s="25"/>
      <c r="J4" s="25"/>
      <c r="K4" s="25"/>
      <c r="L4" s="25"/>
    </row>
    <row r="5" spans="1:12" ht="21.75" customHeight="1">
      <c r="A5" s="10">
        <v>2</v>
      </c>
      <c r="B5" s="11" t="s">
        <v>19</v>
      </c>
      <c r="C5" s="17">
        <v>29855</v>
      </c>
      <c r="D5" s="23">
        <f ca="1">NOW()</f>
        <v>41872.195287731483</v>
      </c>
      <c r="E5" s="10" t="str">
        <f ca="1">INT((D5-C5)/365) &amp; "  years   "</f>
        <v xml:space="preserve">32  years   </v>
      </c>
      <c r="F5" s="10" t="str">
        <f t="shared" ref="F5:F42" ca="1" si="0">INT((D5-C5)/30) &amp; " month  "</f>
        <v xml:space="preserve">400 month  </v>
      </c>
      <c r="G5" s="10" t="str">
        <f t="shared" ref="G5:G42" ca="1" si="1">INT((D5-C5)/1) &amp; "  DAY  "</f>
        <v xml:space="preserve">12017  DAY  </v>
      </c>
    </row>
    <row r="6" spans="1:12" ht="21.75" customHeight="1">
      <c r="A6" s="10">
        <v>3</v>
      </c>
      <c r="B6" s="11" t="s">
        <v>20</v>
      </c>
      <c r="C6" s="17">
        <v>34977</v>
      </c>
      <c r="D6" s="23">
        <f t="shared" ref="D6:D8" ca="1" si="2">NOW()</f>
        <v>41872.195287731483</v>
      </c>
      <c r="E6" s="10" t="str">
        <f ca="1">INT((D6-C6)/365.25) &amp; " years  "</f>
        <v xml:space="preserve">18 years  </v>
      </c>
      <c r="F6" s="10" t="str">
        <f t="shared" ca="1" si="0"/>
        <v xml:space="preserve">229 month  </v>
      </c>
      <c r="G6" s="10" t="str">
        <f t="shared" ca="1" si="1"/>
        <v xml:space="preserve">6895  DAY  </v>
      </c>
      <c r="K6" s="16"/>
    </row>
    <row r="7" spans="1:12" ht="21.75" customHeight="1">
      <c r="A7" s="10">
        <v>4</v>
      </c>
      <c r="B7" s="11" t="s">
        <v>18</v>
      </c>
      <c r="C7" s="17">
        <v>41181</v>
      </c>
      <c r="D7" s="23">
        <f t="shared" ca="1" si="2"/>
        <v>41872.195287731483</v>
      </c>
      <c r="E7" s="10" t="str">
        <f t="shared" ref="E7:E42" ca="1" si="3">INT((D7-C7)/365)&amp; " years  "</f>
        <v xml:space="preserve">1 years  </v>
      </c>
      <c r="F7" s="10" t="str">
        <f t="shared" ca="1" si="0"/>
        <v xml:space="preserve">23 month  </v>
      </c>
      <c r="G7" s="10" t="str">
        <f t="shared" ca="1" si="1"/>
        <v xml:space="preserve">691  DAY  </v>
      </c>
    </row>
    <row r="8" spans="1:12" ht="21.75" customHeight="1">
      <c r="A8" s="10">
        <v>5</v>
      </c>
      <c r="B8" s="11" t="s">
        <v>21</v>
      </c>
      <c r="C8" s="17">
        <v>34650</v>
      </c>
      <c r="D8" s="23">
        <f t="shared" ca="1" si="2"/>
        <v>41872.195287731483</v>
      </c>
      <c r="E8" s="10" t="str">
        <f t="shared" ca="1" si="3"/>
        <v xml:space="preserve">19 years  </v>
      </c>
      <c r="F8" s="10" t="str">
        <f t="shared" ca="1" si="0"/>
        <v xml:space="preserve">240 month  </v>
      </c>
      <c r="G8" s="10" t="str">
        <f t="shared" ca="1" si="1"/>
        <v xml:space="preserve">7222  DAY  </v>
      </c>
    </row>
    <row r="9" spans="1:12" ht="21.75" customHeight="1">
      <c r="A9" s="10">
        <v>6</v>
      </c>
      <c r="B9" s="11" t="s">
        <v>22</v>
      </c>
      <c r="C9" s="17">
        <v>34338</v>
      </c>
      <c r="D9" s="23">
        <v>41182</v>
      </c>
      <c r="E9" s="10" t="str">
        <f t="shared" si="3"/>
        <v xml:space="preserve">18 years  </v>
      </c>
      <c r="F9" s="10" t="str">
        <f t="shared" si="0"/>
        <v xml:space="preserve">228 month  </v>
      </c>
      <c r="G9" s="10" t="str">
        <f t="shared" si="1"/>
        <v xml:space="preserve">6844  DAY  </v>
      </c>
    </row>
    <row r="10" spans="1:12" ht="21.75" customHeight="1">
      <c r="A10" s="10">
        <v>7</v>
      </c>
      <c r="B10" s="11" t="s">
        <v>23</v>
      </c>
      <c r="C10" s="17">
        <v>35420</v>
      </c>
      <c r="D10" s="23">
        <v>41183</v>
      </c>
      <c r="E10" s="10" t="str">
        <f t="shared" si="3"/>
        <v xml:space="preserve">15 years  </v>
      </c>
      <c r="F10" s="10" t="str">
        <f t="shared" si="0"/>
        <v xml:space="preserve">192 month  </v>
      </c>
      <c r="G10" s="10" t="str">
        <f t="shared" si="1"/>
        <v xml:space="preserve">5763  DAY  </v>
      </c>
    </row>
    <row r="11" spans="1:12" ht="21.75" customHeight="1">
      <c r="A11" s="10">
        <v>8</v>
      </c>
      <c r="B11" s="13" t="s">
        <v>24</v>
      </c>
      <c r="C11" s="18">
        <v>34613</v>
      </c>
      <c r="D11" s="23">
        <v>41182</v>
      </c>
      <c r="E11" s="10" t="str">
        <f t="shared" si="3"/>
        <v xml:space="preserve">17 years  </v>
      </c>
      <c r="F11" s="10" t="str">
        <f t="shared" si="0"/>
        <v xml:space="preserve">218 month  </v>
      </c>
      <c r="G11" s="10" t="str">
        <f t="shared" si="1"/>
        <v xml:space="preserve">6569  DAY  </v>
      </c>
    </row>
    <row r="12" spans="1:12" ht="21.75" customHeight="1">
      <c r="A12" s="10">
        <v>9</v>
      </c>
      <c r="B12" s="11" t="s">
        <v>23</v>
      </c>
      <c r="C12" s="18">
        <v>34614</v>
      </c>
      <c r="D12" s="23">
        <v>41182</v>
      </c>
      <c r="E12" s="10" t="str">
        <f t="shared" si="3"/>
        <v xml:space="preserve">17 years  </v>
      </c>
      <c r="F12" s="10" t="str">
        <f t="shared" si="0"/>
        <v xml:space="preserve">218 month  </v>
      </c>
      <c r="G12" s="10" t="str">
        <f t="shared" si="1"/>
        <v xml:space="preserve">6568  DAY  </v>
      </c>
    </row>
    <row r="13" spans="1:12" ht="21.75" customHeight="1">
      <c r="A13" s="10">
        <v>10</v>
      </c>
      <c r="B13" s="11" t="s">
        <v>25</v>
      </c>
      <c r="C13" s="17">
        <v>34863</v>
      </c>
      <c r="D13" s="23">
        <v>41182</v>
      </c>
      <c r="E13" s="10" t="str">
        <f t="shared" si="3"/>
        <v xml:space="preserve">17 years  </v>
      </c>
      <c r="F13" s="10" t="str">
        <f t="shared" si="0"/>
        <v xml:space="preserve">210 month  </v>
      </c>
      <c r="G13" s="10" t="str">
        <f t="shared" si="1"/>
        <v xml:space="preserve">6319  DAY  </v>
      </c>
    </row>
    <row r="14" spans="1:12" ht="21.75" customHeight="1">
      <c r="A14" s="10">
        <v>11</v>
      </c>
      <c r="B14" s="11" t="s">
        <v>26</v>
      </c>
      <c r="C14" s="17">
        <v>34905</v>
      </c>
      <c r="D14" s="23">
        <v>41182</v>
      </c>
      <c r="E14" s="10" t="str">
        <f t="shared" si="3"/>
        <v xml:space="preserve">17 years  </v>
      </c>
      <c r="F14" s="10" t="str">
        <f t="shared" si="0"/>
        <v xml:space="preserve">209 month  </v>
      </c>
      <c r="G14" s="10" t="str">
        <f t="shared" si="1"/>
        <v xml:space="preserve">6277  DAY  </v>
      </c>
    </row>
    <row r="15" spans="1:12" ht="21.75" customHeight="1">
      <c r="A15" s="10">
        <v>12</v>
      </c>
      <c r="B15" s="11" t="s">
        <v>27</v>
      </c>
      <c r="C15" s="17">
        <v>34556</v>
      </c>
      <c r="D15" s="23">
        <v>41182</v>
      </c>
      <c r="E15" s="10" t="str">
        <f t="shared" si="3"/>
        <v xml:space="preserve">18 years  </v>
      </c>
      <c r="F15" s="10" t="str">
        <f t="shared" si="0"/>
        <v xml:space="preserve">220 month  </v>
      </c>
      <c r="G15" s="10" t="str">
        <f t="shared" si="1"/>
        <v xml:space="preserve">6626  DAY  </v>
      </c>
    </row>
    <row r="16" spans="1:12" ht="21.75" customHeight="1">
      <c r="A16" s="10">
        <v>13</v>
      </c>
      <c r="B16" s="11" t="s">
        <v>28</v>
      </c>
      <c r="C16" s="17">
        <v>34912</v>
      </c>
      <c r="D16" s="23">
        <v>41183</v>
      </c>
      <c r="E16" s="10" t="str">
        <f t="shared" si="3"/>
        <v xml:space="preserve">17 years  </v>
      </c>
      <c r="F16" s="10" t="str">
        <f t="shared" si="0"/>
        <v xml:space="preserve">209 month  </v>
      </c>
      <c r="G16" s="10" t="str">
        <f t="shared" si="1"/>
        <v xml:space="preserve">6271  DAY  </v>
      </c>
    </row>
    <row r="17" spans="1:7" ht="21.75" customHeight="1">
      <c r="A17" s="10">
        <v>14</v>
      </c>
      <c r="B17" s="11" t="s">
        <v>29</v>
      </c>
      <c r="C17" s="17">
        <v>34378</v>
      </c>
      <c r="D17" s="23">
        <v>41182</v>
      </c>
      <c r="E17" s="10" t="str">
        <f t="shared" si="3"/>
        <v xml:space="preserve">18 years  </v>
      </c>
      <c r="F17" s="10" t="str">
        <f t="shared" si="0"/>
        <v xml:space="preserve">226 month  </v>
      </c>
      <c r="G17" s="10" t="str">
        <f t="shared" si="1"/>
        <v xml:space="preserve">6804  DAY  </v>
      </c>
    </row>
    <row r="18" spans="1:7" ht="21.75" customHeight="1">
      <c r="A18" s="10">
        <v>15</v>
      </c>
      <c r="B18" s="11" t="s">
        <v>30</v>
      </c>
      <c r="C18" s="17">
        <v>34446</v>
      </c>
      <c r="D18" s="23">
        <v>41182</v>
      </c>
      <c r="E18" s="10" t="str">
        <f t="shared" si="3"/>
        <v xml:space="preserve">18 years  </v>
      </c>
      <c r="F18" s="10" t="str">
        <f t="shared" si="0"/>
        <v xml:space="preserve">224 month  </v>
      </c>
      <c r="G18" s="10" t="str">
        <f t="shared" si="1"/>
        <v xml:space="preserve">6736  DAY  </v>
      </c>
    </row>
    <row r="19" spans="1:7" ht="21.75" customHeight="1">
      <c r="A19" s="10">
        <v>16</v>
      </c>
      <c r="B19" s="11" t="s">
        <v>31</v>
      </c>
      <c r="C19" s="17">
        <v>34477</v>
      </c>
      <c r="D19" s="23">
        <v>41182</v>
      </c>
      <c r="E19" s="10" t="str">
        <f t="shared" si="3"/>
        <v xml:space="preserve">18 years  </v>
      </c>
      <c r="F19" s="10" t="str">
        <f t="shared" si="0"/>
        <v xml:space="preserve">223 month  </v>
      </c>
      <c r="G19" s="10" t="str">
        <f t="shared" si="1"/>
        <v xml:space="preserve">6705  DAY  </v>
      </c>
    </row>
    <row r="20" spans="1:7" ht="21.75" customHeight="1">
      <c r="A20" s="10">
        <v>17</v>
      </c>
      <c r="B20" s="14" t="s">
        <v>32</v>
      </c>
      <c r="C20" s="19">
        <v>34670</v>
      </c>
      <c r="D20" s="23">
        <v>41182</v>
      </c>
      <c r="E20" s="10" t="str">
        <f t="shared" si="3"/>
        <v xml:space="preserve">17 years  </v>
      </c>
      <c r="F20" s="10" t="str">
        <f t="shared" si="0"/>
        <v xml:space="preserve">217 month  </v>
      </c>
      <c r="G20" s="10" t="str">
        <f t="shared" si="1"/>
        <v xml:space="preserve">6512  DAY  </v>
      </c>
    </row>
    <row r="21" spans="1:7" ht="21.75" customHeight="1">
      <c r="A21" s="10">
        <v>18</v>
      </c>
      <c r="B21" s="15" t="s">
        <v>33</v>
      </c>
      <c r="C21" s="20">
        <v>35274</v>
      </c>
      <c r="D21" s="23">
        <v>41182</v>
      </c>
      <c r="E21" s="10" t="str">
        <f t="shared" si="3"/>
        <v xml:space="preserve">16 years  </v>
      </c>
      <c r="F21" s="10" t="str">
        <f t="shared" si="0"/>
        <v xml:space="preserve">196 month  </v>
      </c>
      <c r="G21" s="10" t="str">
        <f t="shared" si="1"/>
        <v xml:space="preserve">5908  DAY  </v>
      </c>
    </row>
    <row r="22" spans="1:7" ht="21.75" customHeight="1">
      <c r="A22" s="10">
        <v>19</v>
      </c>
      <c r="B22" s="13" t="s">
        <v>34</v>
      </c>
      <c r="C22" s="18"/>
      <c r="D22" s="23">
        <v>41182</v>
      </c>
      <c r="E22" s="10" t="str">
        <f t="shared" si="3"/>
        <v xml:space="preserve">112 years  </v>
      </c>
      <c r="F22" s="10" t="str">
        <f t="shared" si="0"/>
        <v xml:space="preserve">1372 month  </v>
      </c>
      <c r="G22" s="10" t="str">
        <f t="shared" si="1"/>
        <v xml:space="preserve">41182  DAY  </v>
      </c>
    </row>
    <row r="23" spans="1:7" ht="21.75" customHeight="1">
      <c r="A23" s="10">
        <v>20</v>
      </c>
      <c r="B23" s="11" t="s">
        <v>35</v>
      </c>
      <c r="C23" s="17">
        <v>34490</v>
      </c>
      <c r="D23" s="23">
        <v>41182</v>
      </c>
      <c r="E23" s="10" t="str">
        <f t="shared" si="3"/>
        <v xml:space="preserve">18 years  </v>
      </c>
      <c r="F23" s="10" t="str">
        <f t="shared" si="0"/>
        <v xml:space="preserve">223 month  </v>
      </c>
      <c r="G23" s="10" t="str">
        <f t="shared" si="1"/>
        <v xml:space="preserve">6692  DAY  </v>
      </c>
    </row>
    <row r="24" spans="1:7" ht="21.75" customHeight="1">
      <c r="A24" s="10">
        <v>21</v>
      </c>
      <c r="B24" s="11" t="s">
        <v>36</v>
      </c>
      <c r="C24" s="17">
        <v>34473</v>
      </c>
      <c r="D24" s="23">
        <v>41182</v>
      </c>
      <c r="E24" s="10" t="str">
        <f t="shared" si="3"/>
        <v xml:space="preserve">18 years  </v>
      </c>
      <c r="F24" s="10" t="str">
        <f t="shared" si="0"/>
        <v xml:space="preserve">223 month  </v>
      </c>
      <c r="G24" s="10" t="str">
        <f t="shared" si="1"/>
        <v xml:space="preserve">6709  DAY  </v>
      </c>
    </row>
    <row r="25" spans="1:7" ht="21.75" customHeight="1">
      <c r="A25" s="10">
        <v>22</v>
      </c>
      <c r="B25" s="11" t="s">
        <v>37</v>
      </c>
      <c r="C25" s="17">
        <v>34962</v>
      </c>
      <c r="D25" s="23">
        <v>41182</v>
      </c>
      <c r="E25" s="10" t="str">
        <f t="shared" si="3"/>
        <v xml:space="preserve">17 years  </v>
      </c>
      <c r="F25" s="10" t="str">
        <f t="shared" si="0"/>
        <v xml:space="preserve">207 month  </v>
      </c>
      <c r="G25" s="10" t="str">
        <f t="shared" si="1"/>
        <v xml:space="preserve">6220  DAY  </v>
      </c>
    </row>
    <row r="26" spans="1:7" ht="21.75" customHeight="1">
      <c r="A26" s="10">
        <v>23</v>
      </c>
      <c r="B26" s="11" t="s">
        <v>38</v>
      </c>
      <c r="C26" s="17">
        <v>34907</v>
      </c>
      <c r="D26" s="23">
        <v>41182</v>
      </c>
      <c r="E26" s="10" t="str">
        <f t="shared" si="3"/>
        <v xml:space="preserve">17 years  </v>
      </c>
      <c r="F26" s="10" t="str">
        <f t="shared" si="0"/>
        <v xml:space="preserve">209 month  </v>
      </c>
      <c r="G26" s="10" t="str">
        <f t="shared" si="1"/>
        <v xml:space="preserve">6275  DAY  </v>
      </c>
    </row>
    <row r="27" spans="1:7" ht="21.75" customHeight="1">
      <c r="A27" s="10">
        <v>24</v>
      </c>
      <c r="B27" s="11" t="s">
        <v>39</v>
      </c>
      <c r="C27" s="17">
        <v>34380</v>
      </c>
      <c r="D27" s="23">
        <v>41182</v>
      </c>
      <c r="E27" s="10" t="str">
        <f t="shared" si="3"/>
        <v xml:space="preserve">18 years  </v>
      </c>
      <c r="F27" s="10" t="str">
        <f t="shared" si="0"/>
        <v xml:space="preserve">226 month  </v>
      </c>
      <c r="G27" s="10" t="str">
        <f t="shared" si="1"/>
        <v xml:space="preserve">6802  DAY  </v>
      </c>
    </row>
    <row r="28" spans="1:7" ht="21.75" customHeight="1">
      <c r="A28" s="10">
        <v>25</v>
      </c>
      <c r="B28" s="11" t="s">
        <v>40</v>
      </c>
      <c r="C28" s="17">
        <v>34032</v>
      </c>
      <c r="D28" s="23">
        <v>41182</v>
      </c>
      <c r="E28" s="10" t="str">
        <f t="shared" si="3"/>
        <v xml:space="preserve">19 years  </v>
      </c>
      <c r="F28" s="10" t="str">
        <f t="shared" si="0"/>
        <v xml:space="preserve">238 month  </v>
      </c>
      <c r="G28" s="10" t="str">
        <f t="shared" si="1"/>
        <v xml:space="preserve">7150  DAY  </v>
      </c>
    </row>
    <row r="29" spans="1:7" ht="21.75" customHeight="1">
      <c r="A29" s="10">
        <v>26</v>
      </c>
      <c r="B29" s="11" t="s">
        <v>41</v>
      </c>
      <c r="C29" s="17">
        <v>34484</v>
      </c>
      <c r="D29" s="23">
        <v>41182</v>
      </c>
      <c r="E29" s="10" t="str">
        <f t="shared" si="3"/>
        <v xml:space="preserve">18 years  </v>
      </c>
      <c r="F29" s="10" t="str">
        <f t="shared" si="0"/>
        <v xml:space="preserve">223 month  </v>
      </c>
      <c r="G29" s="10" t="str">
        <f t="shared" si="1"/>
        <v xml:space="preserve">6698  DAY  </v>
      </c>
    </row>
    <row r="30" spans="1:7" ht="21.75" customHeight="1">
      <c r="A30" s="10">
        <v>27</v>
      </c>
      <c r="B30" s="11" t="s">
        <v>42</v>
      </c>
      <c r="C30" s="17">
        <v>34032</v>
      </c>
      <c r="D30" s="23">
        <v>41182</v>
      </c>
      <c r="E30" s="10" t="str">
        <f t="shared" si="3"/>
        <v xml:space="preserve">19 years  </v>
      </c>
      <c r="F30" s="10" t="str">
        <f t="shared" si="0"/>
        <v xml:space="preserve">238 month  </v>
      </c>
      <c r="G30" s="10" t="str">
        <f t="shared" si="1"/>
        <v xml:space="preserve">7150  DAY  </v>
      </c>
    </row>
    <row r="31" spans="1:7" ht="21.75" customHeight="1">
      <c r="A31" s="10">
        <v>28</v>
      </c>
      <c r="B31" s="11" t="s">
        <v>43</v>
      </c>
      <c r="C31" s="17">
        <v>35420</v>
      </c>
      <c r="D31" s="23">
        <v>41182</v>
      </c>
      <c r="E31" s="10" t="str">
        <f t="shared" si="3"/>
        <v xml:space="preserve">15 years  </v>
      </c>
      <c r="F31" s="10" t="str">
        <f t="shared" si="0"/>
        <v xml:space="preserve">192 month  </v>
      </c>
      <c r="G31" s="10" t="str">
        <f t="shared" si="1"/>
        <v xml:space="preserve">5762  DAY  </v>
      </c>
    </row>
    <row r="32" spans="1:7" ht="21.75" customHeight="1">
      <c r="A32" s="10">
        <v>29</v>
      </c>
      <c r="B32" s="11" t="s">
        <v>44</v>
      </c>
      <c r="C32" s="17">
        <v>34852</v>
      </c>
      <c r="D32" s="23">
        <v>41182</v>
      </c>
      <c r="E32" s="10" t="str">
        <f t="shared" si="3"/>
        <v xml:space="preserve">17 years  </v>
      </c>
      <c r="F32" s="10" t="str">
        <f t="shared" si="0"/>
        <v xml:space="preserve">211 month  </v>
      </c>
      <c r="G32" s="10" t="str">
        <f t="shared" si="1"/>
        <v xml:space="preserve">6330  DAY  </v>
      </c>
    </row>
    <row r="33" spans="1:7" ht="21.75" customHeight="1">
      <c r="A33" s="10">
        <v>30</v>
      </c>
      <c r="B33" s="11" t="s">
        <v>45</v>
      </c>
      <c r="C33" s="17">
        <v>34253</v>
      </c>
      <c r="D33" s="23">
        <v>41182</v>
      </c>
      <c r="E33" s="10" t="str">
        <f t="shared" si="3"/>
        <v xml:space="preserve">18 years  </v>
      </c>
      <c r="F33" s="10" t="str">
        <f t="shared" si="0"/>
        <v xml:space="preserve">230 month  </v>
      </c>
      <c r="G33" s="10" t="str">
        <f t="shared" si="1"/>
        <v xml:space="preserve">6929  DAY  </v>
      </c>
    </row>
    <row r="34" spans="1:7" ht="21.75" customHeight="1">
      <c r="A34" s="10">
        <v>31</v>
      </c>
      <c r="B34" s="11" t="s">
        <v>46</v>
      </c>
      <c r="C34" s="17">
        <v>34061</v>
      </c>
      <c r="D34" s="23">
        <v>41182</v>
      </c>
      <c r="E34" s="10" t="str">
        <f t="shared" si="3"/>
        <v xml:space="preserve">19 years  </v>
      </c>
      <c r="F34" s="10" t="str">
        <f t="shared" si="0"/>
        <v xml:space="preserve">237 month  </v>
      </c>
      <c r="G34" s="10" t="str">
        <f t="shared" si="1"/>
        <v xml:space="preserve">7121  DAY  </v>
      </c>
    </row>
    <row r="35" spans="1:7" ht="21.75" customHeight="1">
      <c r="A35" s="10">
        <v>32</v>
      </c>
      <c r="B35" s="11" t="s">
        <v>47</v>
      </c>
      <c r="C35" s="17">
        <v>34772</v>
      </c>
      <c r="D35" s="23">
        <v>41182</v>
      </c>
      <c r="E35" s="10" t="str">
        <f t="shared" si="3"/>
        <v xml:space="preserve">17 years  </v>
      </c>
      <c r="F35" s="10" t="str">
        <f t="shared" si="0"/>
        <v xml:space="preserve">213 month  </v>
      </c>
      <c r="G35" s="10" t="str">
        <f t="shared" si="1"/>
        <v xml:space="preserve">6410  DAY  </v>
      </c>
    </row>
    <row r="36" spans="1:7" ht="21.75" customHeight="1">
      <c r="A36" s="10">
        <v>33</v>
      </c>
      <c r="B36" s="11" t="s">
        <v>48</v>
      </c>
      <c r="C36" s="17">
        <v>34949</v>
      </c>
      <c r="D36" s="23">
        <v>41182</v>
      </c>
      <c r="E36" s="10" t="str">
        <f t="shared" si="3"/>
        <v xml:space="preserve">17 years  </v>
      </c>
      <c r="F36" s="10" t="str">
        <f t="shared" si="0"/>
        <v xml:space="preserve">207 month  </v>
      </c>
      <c r="G36" s="10" t="str">
        <f t="shared" si="1"/>
        <v xml:space="preserve">6233  DAY  </v>
      </c>
    </row>
    <row r="37" spans="1:7" ht="21.75" customHeight="1">
      <c r="A37" s="10">
        <v>34</v>
      </c>
      <c r="B37" s="11" t="s">
        <v>49</v>
      </c>
      <c r="C37" s="17">
        <v>34947</v>
      </c>
      <c r="D37" s="23">
        <v>41182</v>
      </c>
      <c r="E37" s="10" t="str">
        <f t="shared" si="3"/>
        <v xml:space="preserve">17 years  </v>
      </c>
      <c r="F37" s="10" t="str">
        <f t="shared" si="0"/>
        <v xml:space="preserve">207 month  </v>
      </c>
      <c r="G37" s="10" t="str">
        <f t="shared" si="1"/>
        <v xml:space="preserve">6235  DAY  </v>
      </c>
    </row>
    <row r="38" spans="1:7" ht="21.75" customHeight="1">
      <c r="A38" s="10">
        <v>35</v>
      </c>
      <c r="B38" s="11" t="s">
        <v>50</v>
      </c>
      <c r="C38" s="17">
        <v>34669</v>
      </c>
      <c r="D38" s="23">
        <v>41182</v>
      </c>
      <c r="E38" s="10" t="str">
        <f t="shared" si="3"/>
        <v xml:space="preserve">17 years  </v>
      </c>
      <c r="F38" s="10" t="str">
        <f t="shared" si="0"/>
        <v xml:space="preserve">217 month  </v>
      </c>
      <c r="G38" s="10" t="str">
        <f t="shared" si="1"/>
        <v xml:space="preserve">6513  DAY  </v>
      </c>
    </row>
    <row r="39" spans="1:7" ht="21.75" customHeight="1">
      <c r="A39" s="10">
        <v>36</v>
      </c>
      <c r="B39" s="11" t="s">
        <v>46</v>
      </c>
      <c r="C39" s="17">
        <v>34335</v>
      </c>
      <c r="D39" s="23">
        <v>41182</v>
      </c>
      <c r="E39" s="10" t="str">
        <f t="shared" si="3"/>
        <v xml:space="preserve">18 years  </v>
      </c>
      <c r="F39" s="10" t="str">
        <f t="shared" si="0"/>
        <v xml:space="preserve">228 month  </v>
      </c>
      <c r="G39" s="10" t="str">
        <f t="shared" si="1"/>
        <v xml:space="preserve">6847  DAY  </v>
      </c>
    </row>
    <row r="40" spans="1:7" ht="20.25" customHeight="1">
      <c r="A40" s="10">
        <v>37</v>
      </c>
      <c r="B40" s="11" t="s">
        <v>51</v>
      </c>
      <c r="C40" s="17">
        <v>35122</v>
      </c>
      <c r="D40" s="23">
        <v>41182</v>
      </c>
      <c r="E40" s="10" t="str">
        <f t="shared" si="3"/>
        <v xml:space="preserve">16 years  </v>
      </c>
      <c r="F40" s="10" t="str">
        <f t="shared" si="0"/>
        <v xml:space="preserve">202 month  </v>
      </c>
      <c r="G40" s="10" t="str">
        <f t="shared" si="1"/>
        <v xml:space="preserve">6060  DAY  </v>
      </c>
    </row>
    <row r="41" spans="1:7" ht="20.25" customHeight="1">
      <c r="A41" s="10">
        <v>38</v>
      </c>
      <c r="B41" s="11" t="s">
        <v>52</v>
      </c>
      <c r="C41" s="17">
        <v>34691</v>
      </c>
      <c r="D41" s="23">
        <v>41182</v>
      </c>
      <c r="E41" s="10" t="str">
        <f t="shared" si="3"/>
        <v xml:space="preserve">17 years  </v>
      </c>
      <c r="F41" s="10" t="str">
        <f t="shared" si="0"/>
        <v xml:space="preserve">216 month  </v>
      </c>
      <c r="G41" s="10" t="str">
        <f t="shared" si="1"/>
        <v xml:space="preserve">6491  DAY  </v>
      </c>
    </row>
    <row r="42" spans="1:7" ht="20.25" customHeight="1">
      <c r="A42" s="10">
        <v>39</v>
      </c>
      <c r="B42" s="11" t="s">
        <v>53</v>
      </c>
      <c r="C42" s="17">
        <v>35203</v>
      </c>
      <c r="D42" s="23">
        <v>41182</v>
      </c>
      <c r="E42" s="10" t="str">
        <f t="shared" si="3"/>
        <v xml:space="preserve">16 years  </v>
      </c>
      <c r="F42" s="10" t="str">
        <f t="shared" si="0"/>
        <v xml:space="preserve">199 month  </v>
      </c>
      <c r="G42" s="10" t="str">
        <f t="shared" si="1"/>
        <v xml:space="preserve">5979  DAY  </v>
      </c>
    </row>
    <row r="43" spans="1:7" ht="20.25" customHeight="1">
      <c r="A43" s="10">
        <v>40</v>
      </c>
      <c r="B43" s="11" t="s">
        <v>54</v>
      </c>
      <c r="C43" s="17">
        <v>33669</v>
      </c>
      <c r="D43" s="23">
        <v>41182</v>
      </c>
      <c r="E43" s="10" t="str">
        <f t="shared" ref="E43:E53" si="4">INT((D43-C43)/365)&amp; " years  "</f>
        <v xml:space="preserve">20 years  </v>
      </c>
      <c r="F43" s="10" t="str">
        <f t="shared" ref="F43" si="5">INT((D43-C43)/30) &amp; " month  "</f>
        <v xml:space="preserve">250 month  </v>
      </c>
      <c r="G43" s="10" t="str">
        <f t="shared" ref="G43" si="6">INT((D43-C43)/1) &amp; "  DAY  "</f>
        <v xml:space="preserve">7513  DAY  </v>
      </c>
    </row>
    <row r="44" spans="1:7" ht="20.25" customHeight="1">
      <c r="A44" s="10">
        <v>41</v>
      </c>
      <c r="B44" s="11" t="s">
        <v>56</v>
      </c>
      <c r="C44" s="21">
        <v>38433</v>
      </c>
      <c r="D44" s="23">
        <v>41269</v>
      </c>
      <c r="E44" s="10" t="str">
        <f t="shared" si="4"/>
        <v xml:space="preserve">7 years  </v>
      </c>
      <c r="F44" s="10" t="str">
        <f t="shared" ref="F44:F53" si="7">INT((D44-C44)/30) &amp; " month  "</f>
        <v xml:space="preserve">94 month  </v>
      </c>
      <c r="G44" s="10" t="str">
        <f t="shared" ref="G44:G53" si="8">INT((D44-C44)/1) &amp; "  DAY  "</f>
        <v xml:space="preserve">2836  DAY  </v>
      </c>
    </row>
    <row r="45" spans="1:7" ht="20.25" customHeight="1">
      <c r="A45" s="10">
        <v>42</v>
      </c>
      <c r="B45" s="11"/>
      <c r="C45" s="12"/>
      <c r="D45" s="23"/>
      <c r="E45" s="10" t="str">
        <f t="shared" si="4"/>
        <v xml:space="preserve">0 years  </v>
      </c>
      <c r="F45" s="10" t="str">
        <f t="shared" si="7"/>
        <v xml:space="preserve">0 month  </v>
      </c>
      <c r="G45" s="10" t="str">
        <f t="shared" si="8"/>
        <v xml:space="preserve">0  DAY  </v>
      </c>
    </row>
    <row r="46" spans="1:7" ht="20.25" customHeight="1">
      <c r="A46" s="10">
        <v>43</v>
      </c>
      <c r="B46" s="11"/>
      <c r="C46" s="12"/>
      <c r="D46" s="23"/>
      <c r="E46" s="10" t="str">
        <f t="shared" si="4"/>
        <v xml:space="preserve">0 years  </v>
      </c>
      <c r="F46" s="10" t="str">
        <f t="shared" si="7"/>
        <v xml:space="preserve">0 month  </v>
      </c>
      <c r="G46" s="10" t="str">
        <f t="shared" si="8"/>
        <v xml:space="preserve">0  DAY  </v>
      </c>
    </row>
    <row r="47" spans="1:7" ht="20.25" customHeight="1">
      <c r="A47" s="10">
        <v>44</v>
      </c>
      <c r="B47" s="11"/>
      <c r="C47" s="12"/>
      <c r="D47" s="23"/>
      <c r="E47" s="10" t="str">
        <f t="shared" si="4"/>
        <v xml:space="preserve">0 years  </v>
      </c>
      <c r="F47" s="10" t="str">
        <f t="shared" si="7"/>
        <v xml:space="preserve">0 month  </v>
      </c>
      <c r="G47" s="10" t="str">
        <f t="shared" si="8"/>
        <v xml:space="preserve">0  DAY  </v>
      </c>
    </row>
    <row r="48" spans="1:7" ht="20.25" customHeight="1">
      <c r="A48" s="10">
        <v>45</v>
      </c>
      <c r="B48" s="11"/>
      <c r="C48" s="12"/>
      <c r="D48" s="23"/>
      <c r="E48" s="10" t="str">
        <f t="shared" si="4"/>
        <v xml:space="preserve">0 years  </v>
      </c>
      <c r="F48" s="10" t="str">
        <f t="shared" si="7"/>
        <v xml:space="preserve">0 month  </v>
      </c>
      <c r="G48" s="10" t="str">
        <f t="shared" si="8"/>
        <v xml:space="preserve">0  DAY  </v>
      </c>
    </row>
    <row r="49" spans="1:7" ht="20.25" customHeight="1">
      <c r="A49" s="10">
        <v>46</v>
      </c>
      <c r="B49" s="11"/>
      <c r="C49" s="12"/>
      <c r="D49" s="23"/>
      <c r="E49" s="10" t="str">
        <f t="shared" si="4"/>
        <v xml:space="preserve">0 years  </v>
      </c>
      <c r="F49" s="10" t="str">
        <f t="shared" si="7"/>
        <v xml:space="preserve">0 month  </v>
      </c>
      <c r="G49" s="10" t="str">
        <f t="shared" si="8"/>
        <v xml:space="preserve">0  DAY  </v>
      </c>
    </row>
    <row r="50" spans="1:7" ht="20.25" customHeight="1">
      <c r="A50" s="10">
        <v>47</v>
      </c>
      <c r="B50" s="11"/>
      <c r="C50" s="12"/>
      <c r="D50" s="23"/>
      <c r="E50" s="10" t="str">
        <f t="shared" si="4"/>
        <v xml:space="preserve">0 years  </v>
      </c>
      <c r="F50" s="10" t="str">
        <f t="shared" si="7"/>
        <v xml:space="preserve">0 month  </v>
      </c>
      <c r="G50" s="10" t="str">
        <f t="shared" si="8"/>
        <v xml:space="preserve">0  DAY  </v>
      </c>
    </row>
    <row r="51" spans="1:7" ht="20.25" customHeight="1">
      <c r="A51" s="10">
        <v>48</v>
      </c>
      <c r="B51" s="11"/>
      <c r="C51" s="12"/>
      <c r="D51" s="23"/>
      <c r="E51" s="10" t="str">
        <f t="shared" si="4"/>
        <v xml:space="preserve">0 years  </v>
      </c>
      <c r="F51" s="10" t="str">
        <f t="shared" si="7"/>
        <v xml:space="preserve">0 month  </v>
      </c>
      <c r="G51" s="10" t="str">
        <f t="shared" si="8"/>
        <v xml:space="preserve">0  DAY  </v>
      </c>
    </row>
    <row r="52" spans="1:7" ht="20.25" customHeight="1">
      <c r="A52" s="10">
        <v>49</v>
      </c>
      <c r="B52" s="11"/>
      <c r="C52" s="12"/>
      <c r="D52" s="23"/>
      <c r="E52" s="10" t="str">
        <f t="shared" si="4"/>
        <v xml:space="preserve">0 years  </v>
      </c>
      <c r="F52" s="10" t="str">
        <f t="shared" si="7"/>
        <v xml:space="preserve">0 month  </v>
      </c>
      <c r="G52" s="10" t="str">
        <f t="shared" si="8"/>
        <v xml:space="preserve">0  DAY  </v>
      </c>
    </row>
    <row r="53" spans="1:7" ht="20.25" customHeight="1">
      <c r="A53" s="10">
        <v>50</v>
      </c>
      <c r="B53" s="11"/>
      <c r="C53" s="12"/>
      <c r="D53" s="23"/>
      <c r="E53" s="10" t="str">
        <f t="shared" si="4"/>
        <v xml:space="preserve">0 years  </v>
      </c>
      <c r="F53" s="10" t="str">
        <f t="shared" si="7"/>
        <v xml:space="preserve">0 month  </v>
      </c>
      <c r="G53" s="10" t="str">
        <f t="shared" si="8"/>
        <v xml:space="preserve">0  DAY  </v>
      </c>
    </row>
    <row r="54" spans="1:7" ht="20.25" customHeight="1">
      <c r="A54" s="83"/>
      <c r="B54" s="84"/>
      <c r="C54" s="84"/>
      <c r="D54" s="84"/>
      <c r="E54" s="84"/>
      <c r="F54" s="84"/>
      <c r="G54" s="85"/>
    </row>
    <row r="55" spans="1:7" ht="22.5" customHeight="1">
      <c r="A55" s="86" t="s">
        <v>9</v>
      </c>
      <c r="B55" s="87"/>
      <c r="C55" s="87"/>
      <c r="D55" s="87"/>
      <c r="E55" s="87"/>
      <c r="F55" s="87"/>
      <c r="G55" s="88"/>
    </row>
  </sheetData>
  <sheetProtection selectLockedCells="1"/>
  <mergeCells count="4">
    <mergeCell ref="A1:G1"/>
    <mergeCell ref="A2:G2"/>
    <mergeCell ref="A54:G54"/>
    <mergeCell ref="A55:G55"/>
  </mergeCells>
  <conditionalFormatting sqref="E4:G53">
    <cfRule type="cellIs" dxfId="5" priority="1" operator="equal">
      <formula>0</formula>
    </cfRule>
  </conditionalFormatting>
  <pageMargins left="0.56000000000000005" right="0.24" top="0.43" bottom="0.37" header="0.37" footer="0.3"/>
  <pageSetup paperSize="9" scale="85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688"/>
  <sheetViews>
    <sheetView tabSelected="1" workbookViewId="0">
      <selection activeCell="C11" sqref="C11"/>
    </sheetView>
  </sheetViews>
  <sheetFormatPr defaultRowHeight="15"/>
  <cols>
    <col min="1" max="1" width="7.42578125" style="6" customWidth="1"/>
    <col min="2" max="2" width="19.85546875" style="6" customWidth="1"/>
    <col min="3" max="3" width="14.5703125" style="6" customWidth="1"/>
    <col min="4" max="4" width="15.85546875" style="6" customWidth="1"/>
    <col min="5" max="5" width="17.42578125" style="6" customWidth="1"/>
    <col min="6" max="7" width="8.5703125" style="6" customWidth="1"/>
    <col min="8" max="8" width="7.42578125" style="6" customWidth="1"/>
    <col min="9" max="9" width="15.140625" style="6" customWidth="1"/>
    <col min="10" max="10" width="9.140625" style="6"/>
    <col min="11" max="11" width="11.7109375" style="6" customWidth="1"/>
    <col min="12" max="12" width="12.42578125" style="6" customWidth="1"/>
    <col min="13" max="15" width="11.28515625" style="6" customWidth="1"/>
    <col min="16" max="20" width="9.140625" style="6"/>
    <col min="21" max="24" width="9.140625" style="46"/>
    <col min="25" max="16384" width="9.140625" style="6"/>
  </cols>
  <sheetData>
    <row r="1" spans="1:21" ht="20.25" customHeight="1">
      <c r="A1" s="100" t="s">
        <v>86</v>
      </c>
      <c r="B1" s="100"/>
      <c r="C1" s="100"/>
      <c r="D1" s="100"/>
      <c r="E1" s="100"/>
      <c r="F1" s="100"/>
      <c r="G1" s="100"/>
      <c r="H1" s="100"/>
      <c r="I1" s="100"/>
      <c r="J1" s="38"/>
      <c r="K1" s="96" t="s">
        <v>78</v>
      </c>
      <c r="L1" s="97"/>
      <c r="M1" s="97"/>
      <c r="N1" s="97"/>
      <c r="O1" s="98"/>
      <c r="P1" s="38"/>
      <c r="Q1" s="38"/>
      <c r="R1" s="38"/>
      <c r="S1" s="38"/>
      <c r="T1" s="38"/>
    </row>
    <row r="2" spans="1:21" ht="20.25" customHeight="1">
      <c r="A2" s="100"/>
      <c r="B2" s="100"/>
      <c r="C2" s="100"/>
      <c r="D2" s="100"/>
      <c r="E2" s="100"/>
      <c r="F2" s="100"/>
      <c r="G2" s="100"/>
      <c r="H2" s="100"/>
      <c r="I2" s="100"/>
      <c r="J2" s="38"/>
      <c r="K2" s="96" t="s">
        <v>79</v>
      </c>
      <c r="L2" s="97"/>
      <c r="M2" s="97"/>
      <c r="N2" s="97"/>
      <c r="O2" s="98"/>
      <c r="P2" s="38"/>
      <c r="Q2" s="38"/>
      <c r="R2" s="38"/>
      <c r="S2" s="38"/>
      <c r="T2" s="38"/>
    </row>
    <row r="3" spans="1:21" ht="20.25" customHeight="1">
      <c r="A3" s="90" t="s">
        <v>63</v>
      </c>
      <c r="B3" s="91"/>
      <c r="C3" s="92"/>
      <c r="D3" s="99">
        <v>17394</v>
      </c>
      <c r="E3" s="99"/>
      <c r="F3" s="99"/>
      <c r="G3" s="99"/>
      <c r="H3" s="99"/>
      <c r="I3" s="99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1" ht="20.25" customHeight="1">
      <c r="A4" s="101" t="s">
        <v>75</v>
      </c>
      <c r="B4" s="101"/>
      <c r="C4" s="101"/>
      <c r="D4" s="101"/>
      <c r="E4" s="101"/>
      <c r="F4" s="101"/>
      <c r="G4" s="101"/>
      <c r="H4" s="101"/>
      <c r="I4" s="101"/>
      <c r="J4" s="38"/>
      <c r="K4" s="38"/>
      <c r="L4" s="93" t="s">
        <v>74</v>
      </c>
      <c r="M4" s="94"/>
      <c r="N4" s="94"/>
      <c r="O4" s="95"/>
      <c r="P4" s="38"/>
      <c r="Q4" s="38"/>
      <c r="R4" s="38"/>
      <c r="S4" s="38"/>
      <c r="T4" s="38"/>
    </row>
    <row r="5" spans="1:21" ht="32.25" customHeight="1">
      <c r="A5" s="35" t="s">
        <v>0</v>
      </c>
      <c r="B5" s="36" t="s">
        <v>1</v>
      </c>
      <c r="C5" s="36" t="s">
        <v>73</v>
      </c>
      <c r="D5" s="36" t="s">
        <v>2</v>
      </c>
      <c r="E5" s="37" t="s">
        <v>62</v>
      </c>
      <c r="F5" s="36" t="s">
        <v>15</v>
      </c>
      <c r="G5" s="36" t="s">
        <v>57</v>
      </c>
      <c r="H5" s="36" t="s">
        <v>58</v>
      </c>
      <c r="I5" s="36" t="s">
        <v>77</v>
      </c>
      <c r="J5" s="38"/>
      <c r="K5" s="43"/>
      <c r="L5" s="28" t="s">
        <v>67</v>
      </c>
      <c r="M5" s="27" t="s">
        <v>64</v>
      </c>
      <c r="N5" s="27" t="s">
        <v>65</v>
      </c>
      <c r="O5" s="27" t="s">
        <v>66</v>
      </c>
      <c r="P5" s="38"/>
      <c r="Q5" s="42"/>
      <c r="R5" s="48"/>
      <c r="S5" s="48"/>
      <c r="T5" s="48"/>
      <c r="U5" s="47"/>
    </row>
    <row r="6" spans="1:21" ht="18.75" customHeight="1">
      <c r="A6" s="102" t="s">
        <v>84</v>
      </c>
      <c r="B6" s="103"/>
      <c r="C6" s="103"/>
      <c r="D6" s="103"/>
      <c r="E6" s="103"/>
      <c r="F6" s="103"/>
      <c r="G6" s="103"/>
      <c r="H6" s="103"/>
      <c r="I6" s="104"/>
      <c r="J6" s="39"/>
      <c r="K6" s="40"/>
      <c r="L6" s="32">
        <v>5</v>
      </c>
      <c r="M6" s="30">
        <f>COUNTIF($F$7:$F$56,L6)</f>
        <v>0</v>
      </c>
      <c r="N6" s="30">
        <f>'AGE GROUP - BOYS '!M6</f>
        <v>0</v>
      </c>
      <c r="O6" s="30">
        <f>M6+N6</f>
        <v>0</v>
      </c>
      <c r="P6" s="38"/>
      <c r="Q6" s="42"/>
      <c r="R6" s="48" t="s">
        <v>80</v>
      </c>
      <c r="S6" s="48" t="s">
        <v>60</v>
      </c>
      <c r="T6" s="48" t="s">
        <v>61</v>
      </c>
      <c r="U6" s="47"/>
    </row>
    <row r="7" spans="1:21" ht="18.75" customHeight="1">
      <c r="A7" s="10">
        <v>1</v>
      </c>
      <c r="B7" s="51" t="s">
        <v>99</v>
      </c>
      <c r="C7" s="52" t="s">
        <v>70</v>
      </c>
      <c r="D7" s="57">
        <v>21085</v>
      </c>
      <c r="E7" s="68">
        <v>41912</v>
      </c>
      <c r="F7" s="10">
        <f>DATEDIF(D7,E7,R6)</f>
        <v>57</v>
      </c>
      <c r="G7" s="10">
        <f t="shared" ref="G7:G56" si="0">DATEDIF(D7,E7,S7)</f>
        <v>0</v>
      </c>
      <c r="H7" s="26">
        <f t="shared" ref="H7:H56" si="1">DATEDIF(D7,E7,T7)</f>
        <v>8</v>
      </c>
      <c r="I7" s="10"/>
      <c r="J7" s="38"/>
      <c r="K7" s="40"/>
      <c r="L7" s="32">
        <v>6</v>
      </c>
      <c r="M7" s="30">
        <f t="shared" ref="M7:M22" si="2">COUNTIF($F$7:$F$56,L7)</f>
        <v>0</v>
      </c>
      <c r="N7" s="30">
        <f>'AGE GROUP - BOYS '!M7</f>
        <v>0</v>
      </c>
      <c r="O7" s="30">
        <f t="shared" ref="O7:O22" si="3">M7+N7</f>
        <v>0</v>
      </c>
      <c r="P7" s="38"/>
      <c r="Q7" s="42"/>
      <c r="R7" s="48" t="s">
        <v>59</v>
      </c>
      <c r="S7" s="48" t="s">
        <v>60</v>
      </c>
      <c r="T7" s="48" t="s">
        <v>61</v>
      </c>
      <c r="U7" s="47"/>
    </row>
    <row r="8" spans="1:21" ht="18.75" customHeight="1">
      <c r="A8" s="10">
        <v>2</v>
      </c>
      <c r="B8" s="51"/>
      <c r="C8" s="52"/>
      <c r="D8" s="57"/>
      <c r="E8" s="68">
        <v>41912</v>
      </c>
      <c r="F8" s="10">
        <f t="shared" ref="F8:F16" si="4">DATEDIF(D8,E8,R7)</f>
        <v>114</v>
      </c>
      <c r="G8" s="10">
        <f t="shared" ref="G8:G16" si="5">DATEDIF(D8,E8,S8)</f>
        <v>8</v>
      </c>
      <c r="H8" s="26">
        <f t="shared" ref="H8:H16" si="6">DATEDIF(D8,E8,T8)</f>
        <v>30</v>
      </c>
      <c r="I8" s="10"/>
      <c r="J8" s="38"/>
      <c r="K8" s="40"/>
      <c r="L8" s="32">
        <v>7</v>
      </c>
      <c r="M8" s="30">
        <f t="shared" si="2"/>
        <v>0</v>
      </c>
      <c r="N8" s="30">
        <f>'AGE GROUP - BOYS '!M8</f>
        <v>0</v>
      </c>
      <c r="O8" s="30">
        <f t="shared" si="3"/>
        <v>0</v>
      </c>
      <c r="P8" s="38"/>
      <c r="Q8" s="42"/>
      <c r="R8" s="48" t="s">
        <v>59</v>
      </c>
      <c r="S8" s="48" t="s">
        <v>60</v>
      </c>
      <c r="T8" s="48" t="s">
        <v>61</v>
      </c>
      <c r="U8" s="47"/>
    </row>
    <row r="9" spans="1:21" ht="18.75" customHeight="1">
      <c r="A9" s="10">
        <v>3</v>
      </c>
      <c r="B9" s="51"/>
      <c r="C9" s="52"/>
      <c r="D9" s="57"/>
      <c r="E9" s="68">
        <v>41912</v>
      </c>
      <c r="F9" s="10">
        <f t="shared" si="4"/>
        <v>114</v>
      </c>
      <c r="G9" s="10">
        <f t="shared" si="5"/>
        <v>8</v>
      </c>
      <c r="H9" s="26">
        <f t="shared" si="6"/>
        <v>30</v>
      </c>
      <c r="I9" s="10"/>
      <c r="J9" s="38"/>
      <c r="K9" s="44"/>
      <c r="L9" s="32">
        <v>8</v>
      </c>
      <c r="M9" s="30">
        <f t="shared" si="2"/>
        <v>0</v>
      </c>
      <c r="N9" s="30">
        <f>'AGE GROUP - BOYS '!M9</f>
        <v>0</v>
      </c>
      <c r="O9" s="30">
        <f t="shared" si="3"/>
        <v>0</v>
      </c>
      <c r="P9" s="38"/>
      <c r="Q9" s="42"/>
      <c r="R9" s="48" t="s">
        <v>59</v>
      </c>
      <c r="S9" s="48" t="s">
        <v>60</v>
      </c>
      <c r="T9" s="48" t="s">
        <v>61</v>
      </c>
      <c r="U9" s="47"/>
    </row>
    <row r="10" spans="1:21" ht="18.75" customHeight="1">
      <c r="A10" s="10">
        <v>4</v>
      </c>
      <c r="B10" s="51"/>
      <c r="C10" s="52"/>
      <c r="D10" s="57"/>
      <c r="E10" s="68">
        <v>41912</v>
      </c>
      <c r="F10" s="10">
        <f t="shared" si="4"/>
        <v>114</v>
      </c>
      <c r="G10" s="10">
        <f t="shared" si="5"/>
        <v>8</v>
      </c>
      <c r="H10" s="26">
        <f t="shared" si="6"/>
        <v>30</v>
      </c>
      <c r="I10" s="10"/>
      <c r="J10" s="38"/>
      <c r="K10" s="40"/>
      <c r="L10" s="32">
        <v>9</v>
      </c>
      <c r="M10" s="30">
        <f t="shared" si="2"/>
        <v>0</v>
      </c>
      <c r="N10" s="30">
        <f>'AGE GROUP - BOYS '!M10</f>
        <v>0</v>
      </c>
      <c r="O10" s="30">
        <f t="shared" si="3"/>
        <v>0</v>
      </c>
      <c r="P10" s="38"/>
      <c r="Q10" s="42"/>
      <c r="R10" s="48" t="s">
        <v>59</v>
      </c>
      <c r="S10" s="48" t="s">
        <v>60</v>
      </c>
      <c r="T10" s="48" t="s">
        <v>61</v>
      </c>
      <c r="U10" s="47"/>
    </row>
    <row r="11" spans="1:21" ht="18.75" customHeight="1">
      <c r="A11" s="10">
        <v>5</v>
      </c>
      <c r="B11" s="51"/>
      <c r="C11" s="52"/>
      <c r="D11" s="57"/>
      <c r="E11" s="68">
        <v>41912</v>
      </c>
      <c r="F11" s="10">
        <f t="shared" si="4"/>
        <v>114</v>
      </c>
      <c r="G11" s="10">
        <f t="shared" si="5"/>
        <v>8</v>
      </c>
      <c r="H11" s="26">
        <f t="shared" si="6"/>
        <v>30</v>
      </c>
      <c r="I11" s="10"/>
      <c r="J11" s="38"/>
      <c r="K11" s="40"/>
      <c r="L11" s="32">
        <v>10</v>
      </c>
      <c r="M11" s="30">
        <f t="shared" si="2"/>
        <v>0</v>
      </c>
      <c r="N11" s="30">
        <f>'AGE GROUP - BOYS '!M11</f>
        <v>0</v>
      </c>
      <c r="O11" s="30">
        <f t="shared" si="3"/>
        <v>0</v>
      </c>
      <c r="P11" s="38"/>
      <c r="Q11" s="42"/>
      <c r="R11" s="48" t="s">
        <v>59</v>
      </c>
      <c r="S11" s="48" t="s">
        <v>60</v>
      </c>
      <c r="T11" s="48" t="s">
        <v>61</v>
      </c>
      <c r="U11" s="47"/>
    </row>
    <row r="12" spans="1:21" ht="18.75" customHeight="1">
      <c r="A12" s="10">
        <v>6</v>
      </c>
      <c r="B12" s="51"/>
      <c r="C12" s="52"/>
      <c r="D12" s="57"/>
      <c r="E12" s="68">
        <v>41912</v>
      </c>
      <c r="F12" s="10">
        <f>DATEDIF(D12,E12,R11)</f>
        <v>114</v>
      </c>
      <c r="G12" s="10">
        <f t="shared" si="5"/>
        <v>8</v>
      </c>
      <c r="H12" s="26">
        <f t="shared" si="6"/>
        <v>30</v>
      </c>
      <c r="I12" s="10"/>
      <c r="J12" s="38"/>
      <c r="K12" s="40"/>
      <c r="L12" s="32">
        <v>11</v>
      </c>
      <c r="M12" s="30">
        <f t="shared" si="2"/>
        <v>0</v>
      </c>
      <c r="N12" s="30">
        <f>'AGE GROUP - BOYS '!M12</f>
        <v>0</v>
      </c>
      <c r="O12" s="30">
        <f t="shared" si="3"/>
        <v>0</v>
      </c>
      <c r="P12" s="38"/>
      <c r="Q12" s="42"/>
      <c r="R12" s="48" t="s">
        <v>59</v>
      </c>
      <c r="S12" s="48" t="s">
        <v>60</v>
      </c>
      <c r="T12" s="48" t="s">
        <v>61</v>
      </c>
      <c r="U12" s="47"/>
    </row>
    <row r="13" spans="1:21" ht="18.75" customHeight="1">
      <c r="A13" s="10">
        <v>7</v>
      </c>
      <c r="B13" s="51"/>
      <c r="C13" s="52"/>
      <c r="D13" s="57"/>
      <c r="E13" s="68">
        <v>41912</v>
      </c>
      <c r="F13" s="10">
        <f t="shared" si="4"/>
        <v>114</v>
      </c>
      <c r="G13" s="10">
        <f t="shared" si="5"/>
        <v>8</v>
      </c>
      <c r="H13" s="26">
        <f t="shared" si="6"/>
        <v>30</v>
      </c>
      <c r="I13" s="10"/>
      <c r="J13" s="38"/>
      <c r="K13" s="40"/>
      <c r="L13" s="32">
        <v>12</v>
      </c>
      <c r="M13" s="30">
        <f t="shared" si="2"/>
        <v>0</v>
      </c>
      <c r="N13" s="30">
        <f>'AGE GROUP - BOYS '!M13</f>
        <v>0</v>
      </c>
      <c r="O13" s="30">
        <f t="shared" si="3"/>
        <v>0</v>
      </c>
      <c r="P13" s="38"/>
      <c r="Q13" s="42"/>
      <c r="R13" s="48" t="s">
        <v>59</v>
      </c>
      <c r="S13" s="48" t="s">
        <v>60</v>
      </c>
      <c r="T13" s="48" t="s">
        <v>61</v>
      </c>
      <c r="U13" s="47"/>
    </row>
    <row r="14" spans="1:21" ht="18.75" customHeight="1">
      <c r="A14" s="10">
        <v>8</v>
      </c>
      <c r="B14" s="51"/>
      <c r="C14" s="52"/>
      <c r="D14" s="57"/>
      <c r="E14" s="68">
        <v>41912</v>
      </c>
      <c r="F14" s="10">
        <f t="shared" si="4"/>
        <v>114</v>
      </c>
      <c r="G14" s="10">
        <f t="shared" si="5"/>
        <v>8</v>
      </c>
      <c r="H14" s="26">
        <f t="shared" si="6"/>
        <v>30</v>
      </c>
      <c r="I14" s="10"/>
      <c r="J14" s="38"/>
      <c r="K14" s="40"/>
      <c r="L14" s="32">
        <v>13</v>
      </c>
      <c r="M14" s="30">
        <f t="shared" si="2"/>
        <v>0</v>
      </c>
      <c r="N14" s="30">
        <f>'AGE GROUP - BOYS '!M14</f>
        <v>0</v>
      </c>
      <c r="O14" s="30">
        <f t="shared" si="3"/>
        <v>0</v>
      </c>
      <c r="P14" s="38"/>
      <c r="Q14" s="42"/>
      <c r="R14" s="48" t="s">
        <v>59</v>
      </c>
      <c r="S14" s="48" t="s">
        <v>60</v>
      </c>
      <c r="T14" s="48" t="s">
        <v>61</v>
      </c>
      <c r="U14" s="47"/>
    </row>
    <row r="15" spans="1:21" ht="18.75" customHeight="1">
      <c r="A15" s="10">
        <v>9</v>
      </c>
      <c r="B15" s="51"/>
      <c r="C15" s="52"/>
      <c r="D15" s="57"/>
      <c r="E15" s="68">
        <v>41912</v>
      </c>
      <c r="F15" s="10">
        <f t="shared" si="4"/>
        <v>114</v>
      </c>
      <c r="G15" s="10">
        <f t="shared" si="5"/>
        <v>8</v>
      </c>
      <c r="H15" s="26">
        <f t="shared" si="6"/>
        <v>30</v>
      </c>
      <c r="I15" s="10"/>
      <c r="J15" s="38"/>
      <c r="K15" s="40"/>
      <c r="L15" s="32">
        <v>14</v>
      </c>
      <c r="M15" s="30">
        <f t="shared" si="2"/>
        <v>0</v>
      </c>
      <c r="N15" s="30">
        <f>'AGE GROUP - BOYS '!M15</f>
        <v>1</v>
      </c>
      <c r="O15" s="30">
        <f t="shared" si="3"/>
        <v>1</v>
      </c>
      <c r="P15" s="38"/>
      <c r="Q15" s="42"/>
      <c r="R15" s="48" t="s">
        <v>59</v>
      </c>
      <c r="S15" s="48" t="s">
        <v>60</v>
      </c>
      <c r="T15" s="48" t="s">
        <v>61</v>
      </c>
      <c r="U15" s="47"/>
    </row>
    <row r="16" spans="1:21" ht="18.75" customHeight="1">
      <c r="A16" s="10">
        <v>10</v>
      </c>
      <c r="B16" s="51"/>
      <c r="C16" s="52"/>
      <c r="D16" s="57"/>
      <c r="E16" s="68">
        <v>41912</v>
      </c>
      <c r="F16" s="10">
        <f t="shared" si="4"/>
        <v>114</v>
      </c>
      <c r="G16" s="10">
        <f t="shared" si="5"/>
        <v>8</v>
      </c>
      <c r="H16" s="26">
        <f t="shared" si="6"/>
        <v>30</v>
      </c>
      <c r="I16" s="10"/>
      <c r="J16" s="38"/>
      <c r="K16" s="40"/>
      <c r="L16" s="32">
        <v>15</v>
      </c>
      <c r="M16" s="30">
        <f t="shared" si="2"/>
        <v>0</v>
      </c>
      <c r="N16" s="30">
        <f>'AGE GROUP - BOYS '!M16</f>
        <v>1</v>
      </c>
      <c r="O16" s="30">
        <f t="shared" si="3"/>
        <v>1</v>
      </c>
      <c r="P16" s="38"/>
      <c r="Q16" s="42"/>
      <c r="R16" s="48" t="s">
        <v>59</v>
      </c>
      <c r="S16" s="48" t="s">
        <v>60</v>
      </c>
      <c r="T16" s="48" t="s">
        <v>61</v>
      </c>
      <c r="U16" s="47"/>
    </row>
    <row r="17" spans="1:21" ht="18.75" customHeight="1">
      <c r="A17" s="10">
        <v>11</v>
      </c>
      <c r="B17" s="51"/>
      <c r="C17" s="52"/>
      <c r="D17" s="57"/>
      <c r="E17" s="68">
        <v>41912</v>
      </c>
      <c r="F17" s="10">
        <f>DATEDIF(D17,E17,R11)</f>
        <v>114</v>
      </c>
      <c r="G17" s="10">
        <f t="shared" si="0"/>
        <v>8</v>
      </c>
      <c r="H17" s="26">
        <f t="shared" si="1"/>
        <v>30</v>
      </c>
      <c r="I17" s="10"/>
      <c r="J17" s="38"/>
      <c r="K17" s="40"/>
      <c r="L17" s="32">
        <v>16</v>
      </c>
      <c r="M17" s="30">
        <f t="shared" si="2"/>
        <v>0</v>
      </c>
      <c r="N17" s="30">
        <f>'AGE GROUP - BOYS '!M17</f>
        <v>0</v>
      </c>
      <c r="O17" s="30">
        <f t="shared" si="3"/>
        <v>0</v>
      </c>
      <c r="P17" s="38"/>
      <c r="Q17" s="42"/>
      <c r="R17" s="48" t="s">
        <v>59</v>
      </c>
      <c r="S17" s="48" t="s">
        <v>60</v>
      </c>
      <c r="T17" s="48" t="s">
        <v>61</v>
      </c>
      <c r="U17" s="47"/>
    </row>
    <row r="18" spans="1:21" ht="18.75" customHeight="1">
      <c r="A18" s="10">
        <v>12</v>
      </c>
      <c r="B18" s="51"/>
      <c r="C18" s="52"/>
      <c r="D18" s="57"/>
      <c r="E18" s="68">
        <v>41912</v>
      </c>
      <c r="F18" s="10">
        <f t="shared" ref="F18:F56" si="7">DATEDIF(D18,E18,R17)</f>
        <v>114</v>
      </c>
      <c r="G18" s="10">
        <f t="shared" si="0"/>
        <v>8</v>
      </c>
      <c r="H18" s="26">
        <f t="shared" si="1"/>
        <v>30</v>
      </c>
      <c r="I18" s="10"/>
      <c r="J18" s="38"/>
      <c r="K18" s="40"/>
      <c r="L18" s="32">
        <v>17</v>
      </c>
      <c r="M18" s="30">
        <f t="shared" si="2"/>
        <v>0</v>
      </c>
      <c r="N18" s="30">
        <f>'AGE GROUP - BOYS '!M18</f>
        <v>1</v>
      </c>
      <c r="O18" s="30">
        <f t="shared" si="3"/>
        <v>1</v>
      </c>
      <c r="P18" s="38"/>
      <c r="Q18" s="42"/>
      <c r="R18" s="48" t="s">
        <v>59</v>
      </c>
      <c r="S18" s="48" t="s">
        <v>60</v>
      </c>
      <c r="T18" s="48" t="s">
        <v>61</v>
      </c>
      <c r="U18" s="47"/>
    </row>
    <row r="19" spans="1:21" ht="18.75" customHeight="1">
      <c r="A19" s="10">
        <v>13</v>
      </c>
      <c r="B19" s="53"/>
      <c r="C19" s="54"/>
      <c r="D19" s="58"/>
      <c r="E19" s="68">
        <v>41912</v>
      </c>
      <c r="F19" s="10">
        <f t="shared" si="7"/>
        <v>114</v>
      </c>
      <c r="G19" s="10">
        <f t="shared" si="0"/>
        <v>8</v>
      </c>
      <c r="H19" s="26">
        <f t="shared" si="1"/>
        <v>30</v>
      </c>
      <c r="I19" s="10"/>
      <c r="J19" s="38"/>
      <c r="K19" s="40"/>
      <c r="L19" s="32">
        <v>18</v>
      </c>
      <c r="M19" s="30">
        <f t="shared" si="2"/>
        <v>0</v>
      </c>
      <c r="N19" s="30">
        <f>'AGE GROUP - BOYS '!M19</f>
        <v>0</v>
      </c>
      <c r="O19" s="30">
        <f t="shared" si="3"/>
        <v>0</v>
      </c>
      <c r="P19" s="38"/>
      <c r="Q19" s="42"/>
      <c r="R19" s="48" t="s">
        <v>59</v>
      </c>
      <c r="S19" s="48" t="s">
        <v>60</v>
      </c>
      <c r="T19" s="48" t="s">
        <v>61</v>
      </c>
      <c r="U19" s="47"/>
    </row>
    <row r="20" spans="1:21" ht="18.75" customHeight="1">
      <c r="A20" s="10">
        <v>14</v>
      </c>
      <c r="B20" s="51"/>
      <c r="C20" s="54"/>
      <c r="D20" s="58"/>
      <c r="E20" s="68">
        <v>41912</v>
      </c>
      <c r="F20" s="10">
        <f t="shared" si="7"/>
        <v>114</v>
      </c>
      <c r="G20" s="10">
        <f t="shared" si="0"/>
        <v>8</v>
      </c>
      <c r="H20" s="26">
        <f t="shared" si="1"/>
        <v>30</v>
      </c>
      <c r="I20" s="10"/>
      <c r="J20" s="38"/>
      <c r="K20" s="40"/>
      <c r="L20" s="32">
        <v>19</v>
      </c>
      <c r="M20" s="30">
        <f t="shared" si="2"/>
        <v>0</v>
      </c>
      <c r="N20" s="30">
        <f>'AGE GROUP - BOYS '!M20</f>
        <v>0</v>
      </c>
      <c r="O20" s="30">
        <f t="shared" si="3"/>
        <v>0</v>
      </c>
      <c r="P20" s="38"/>
      <c r="Q20" s="42"/>
      <c r="R20" s="48" t="s">
        <v>59</v>
      </c>
      <c r="S20" s="48" t="s">
        <v>60</v>
      </c>
      <c r="T20" s="48" t="s">
        <v>61</v>
      </c>
      <c r="U20" s="47"/>
    </row>
    <row r="21" spans="1:21" ht="18.75" customHeight="1">
      <c r="A21" s="10">
        <v>15</v>
      </c>
      <c r="B21" s="51"/>
      <c r="C21" s="52"/>
      <c r="D21" s="57"/>
      <c r="E21" s="68">
        <v>41912</v>
      </c>
      <c r="F21" s="10">
        <f t="shared" si="7"/>
        <v>114</v>
      </c>
      <c r="G21" s="10">
        <f t="shared" si="0"/>
        <v>8</v>
      </c>
      <c r="H21" s="26">
        <f t="shared" si="1"/>
        <v>30</v>
      </c>
      <c r="I21" s="10"/>
      <c r="J21" s="38"/>
      <c r="K21" s="40"/>
      <c r="L21" s="32">
        <v>20</v>
      </c>
      <c r="M21" s="30">
        <f t="shared" si="2"/>
        <v>0</v>
      </c>
      <c r="N21" s="30">
        <f>'AGE GROUP - BOYS '!M21</f>
        <v>0</v>
      </c>
      <c r="O21" s="30">
        <f t="shared" si="3"/>
        <v>0</v>
      </c>
      <c r="P21" s="38"/>
      <c r="Q21" s="42"/>
      <c r="R21" s="48" t="s">
        <v>59</v>
      </c>
      <c r="S21" s="48" t="s">
        <v>60</v>
      </c>
      <c r="T21" s="48" t="s">
        <v>61</v>
      </c>
      <c r="U21" s="47"/>
    </row>
    <row r="22" spans="1:21" ht="18.75" customHeight="1">
      <c r="A22" s="10">
        <v>16</v>
      </c>
      <c r="B22" s="51"/>
      <c r="C22" s="52"/>
      <c r="D22" s="57"/>
      <c r="E22" s="68">
        <v>41912</v>
      </c>
      <c r="F22" s="10">
        <f t="shared" si="7"/>
        <v>114</v>
      </c>
      <c r="G22" s="10">
        <f t="shared" si="0"/>
        <v>8</v>
      </c>
      <c r="H22" s="26">
        <f t="shared" si="1"/>
        <v>30</v>
      </c>
      <c r="I22" s="10"/>
      <c r="J22" s="38"/>
      <c r="K22" s="40"/>
      <c r="L22" s="32">
        <v>21</v>
      </c>
      <c r="M22" s="30">
        <f t="shared" si="2"/>
        <v>0</v>
      </c>
      <c r="N22" s="30">
        <f>'AGE GROUP - BOYS '!M22</f>
        <v>0</v>
      </c>
      <c r="O22" s="30">
        <f t="shared" si="3"/>
        <v>0</v>
      </c>
      <c r="P22" s="38"/>
      <c r="Q22" s="42"/>
      <c r="R22" s="48" t="s">
        <v>59</v>
      </c>
      <c r="S22" s="48" t="s">
        <v>60</v>
      </c>
      <c r="T22" s="48" t="s">
        <v>61</v>
      </c>
      <c r="U22" s="47"/>
    </row>
    <row r="23" spans="1:21" ht="21.75" customHeight="1">
      <c r="A23" s="10">
        <v>17</v>
      </c>
      <c r="B23" s="51"/>
      <c r="C23" s="52"/>
      <c r="D23" s="57"/>
      <c r="E23" s="68">
        <v>41912</v>
      </c>
      <c r="F23" s="10">
        <f t="shared" si="7"/>
        <v>114</v>
      </c>
      <c r="G23" s="10">
        <f t="shared" si="0"/>
        <v>8</v>
      </c>
      <c r="H23" s="26">
        <f t="shared" si="1"/>
        <v>30</v>
      </c>
      <c r="I23" s="10"/>
      <c r="J23" s="38"/>
      <c r="K23" s="40"/>
      <c r="L23" s="93" t="s">
        <v>68</v>
      </c>
      <c r="M23" s="94"/>
      <c r="N23" s="94"/>
      <c r="O23" s="95"/>
      <c r="P23" s="38"/>
      <c r="Q23" s="42"/>
      <c r="R23" s="48" t="s">
        <v>59</v>
      </c>
      <c r="S23" s="48" t="s">
        <v>60</v>
      </c>
      <c r="T23" s="48" t="s">
        <v>61</v>
      </c>
      <c r="U23" s="47"/>
    </row>
    <row r="24" spans="1:21" ht="18" customHeight="1">
      <c r="A24" s="10">
        <v>18</v>
      </c>
      <c r="B24" s="51"/>
      <c r="C24" s="52"/>
      <c r="D24" s="57"/>
      <c r="E24" s="68">
        <v>41912</v>
      </c>
      <c r="F24" s="10">
        <f t="shared" si="7"/>
        <v>114</v>
      </c>
      <c r="G24" s="10">
        <f t="shared" si="0"/>
        <v>8</v>
      </c>
      <c r="H24" s="26">
        <f t="shared" si="1"/>
        <v>30</v>
      </c>
      <c r="I24" s="10"/>
      <c r="J24" s="38"/>
      <c r="K24" s="40"/>
      <c r="L24" s="29" t="s">
        <v>69</v>
      </c>
      <c r="M24" s="30">
        <f>COUNTIF(C7:C56,L24)</f>
        <v>0</v>
      </c>
      <c r="N24" s="30">
        <f>'AGE GROUP - BOYS '!M24</f>
        <v>3</v>
      </c>
      <c r="O24" s="30">
        <f>M24+N24</f>
        <v>3</v>
      </c>
      <c r="P24" s="38"/>
      <c r="Q24" s="42"/>
      <c r="R24" s="48" t="s">
        <v>59</v>
      </c>
      <c r="S24" s="48" t="s">
        <v>60</v>
      </c>
      <c r="T24" s="48" t="s">
        <v>61</v>
      </c>
      <c r="U24" s="47"/>
    </row>
    <row r="25" spans="1:21" ht="18" customHeight="1">
      <c r="A25" s="10">
        <v>19</v>
      </c>
      <c r="B25" s="51"/>
      <c r="C25" s="52"/>
      <c r="D25" s="57"/>
      <c r="E25" s="68">
        <v>41912</v>
      </c>
      <c r="F25" s="10">
        <f t="shared" si="7"/>
        <v>114</v>
      </c>
      <c r="G25" s="10">
        <f t="shared" si="0"/>
        <v>8</v>
      </c>
      <c r="H25" s="26">
        <f t="shared" si="1"/>
        <v>30</v>
      </c>
      <c r="I25" s="10"/>
      <c r="J25" s="38"/>
      <c r="K25" s="40"/>
      <c r="L25" s="29" t="s">
        <v>70</v>
      </c>
      <c r="M25" s="30">
        <f>COUNTIF(C7:C56,L25)</f>
        <v>1</v>
      </c>
      <c r="N25" s="30">
        <f>'AGE GROUP - BOYS '!M25</f>
        <v>0</v>
      </c>
      <c r="O25" s="30">
        <f t="shared" ref="O25" si="8">M25+N25</f>
        <v>1</v>
      </c>
      <c r="P25" s="38"/>
      <c r="Q25" s="42"/>
      <c r="R25" s="48" t="s">
        <v>59</v>
      </c>
      <c r="S25" s="48" t="s">
        <v>60</v>
      </c>
      <c r="T25" s="48" t="s">
        <v>61</v>
      </c>
      <c r="U25" s="47"/>
    </row>
    <row r="26" spans="1:21" ht="18" customHeight="1">
      <c r="A26" s="10">
        <v>20</v>
      </c>
      <c r="B26" s="51"/>
      <c r="C26" s="52"/>
      <c r="D26" s="57"/>
      <c r="E26" s="68">
        <v>41912</v>
      </c>
      <c r="F26" s="10">
        <f t="shared" si="7"/>
        <v>114</v>
      </c>
      <c r="G26" s="10">
        <f t="shared" si="0"/>
        <v>8</v>
      </c>
      <c r="H26" s="26">
        <f t="shared" si="1"/>
        <v>30</v>
      </c>
      <c r="I26" s="10"/>
      <c r="J26" s="38"/>
      <c r="K26" s="40"/>
      <c r="L26" s="29" t="s">
        <v>71</v>
      </c>
      <c r="M26" s="30">
        <f>COUNTIF(C7:C56,L26)</f>
        <v>0</v>
      </c>
      <c r="N26" s="30">
        <f>'AGE GROUP - BOYS '!M26</f>
        <v>0</v>
      </c>
      <c r="O26" s="30">
        <f>M26+N26</f>
        <v>0</v>
      </c>
      <c r="P26" s="38"/>
      <c r="Q26" s="42"/>
      <c r="R26" s="48" t="s">
        <v>59</v>
      </c>
      <c r="S26" s="48" t="s">
        <v>60</v>
      </c>
      <c r="T26" s="48" t="s">
        <v>61</v>
      </c>
      <c r="U26" s="47"/>
    </row>
    <row r="27" spans="1:21" ht="18" customHeight="1">
      <c r="A27" s="10">
        <v>21</v>
      </c>
      <c r="B27" s="51"/>
      <c r="C27" s="52"/>
      <c r="D27" s="57"/>
      <c r="E27" s="68">
        <v>41912</v>
      </c>
      <c r="F27" s="10">
        <f t="shared" si="7"/>
        <v>114</v>
      </c>
      <c r="G27" s="10">
        <f t="shared" si="0"/>
        <v>8</v>
      </c>
      <c r="H27" s="26">
        <f t="shared" si="1"/>
        <v>30</v>
      </c>
      <c r="I27" s="10"/>
      <c r="J27" s="38"/>
      <c r="K27" s="40"/>
      <c r="L27" s="29" t="s">
        <v>72</v>
      </c>
      <c r="M27" s="30">
        <f>COUNTIF(C7:C56,L27)</f>
        <v>0</v>
      </c>
      <c r="N27" s="30">
        <f>'AGE GROUP - BOYS '!M27</f>
        <v>0</v>
      </c>
      <c r="O27" s="30">
        <f>M27+N27</f>
        <v>0</v>
      </c>
      <c r="P27" s="38"/>
      <c r="Q27" s="42"/>
      <c r="R27" s="48" t="s">
        <v>59</v>
      </c>
      <c r="S27" s="48" t="s">
        <v>60</v>
      </c>
      <c r="T27" s="48" t="s">
        <v>61</v>
      </c>
      <c r="U27" s="47"/>
    </row>
    <row r="28" spans="1:21" ht="18" customHeight="1">
      <c r="A28" s="10">
        <v>22</v>
      </c>
      <c r="B28" s="55"/>
      <c r="C28" s="52"/>
      <c r="D28" s="59"/>
      <c r="E28" s="68">
        <v>41912</v>
      </c>
      <c r="F28" s="10">
        <f t="shared" si="7"/>
        <v>114</v>
      </c>
      <c r="G28" s="10">
        <f t="shared" si="0"/>
        <v>8</v>
      </c>
      <c r="H28" s="26">
        <f t="shared" si="1"/>
        <v>30</v>
      </c>
      <c r="I28" s="10"/>
      <c r="J28" s="38"/>
      <c r="K28" s="40"/>
      <c r="L28" s="10" t="s">
        <v>76</v>
      </c>
      <c r="M28" s="33">
        <f>SUM(M24:M27)</f>
        <v>1</v>
      </c>
      <c r="N28" s="33">
        <f>SUM(N24:N27)</f>
        <v>3</v>
      </c>
      <c r="O28" s="34">
        <f>SUM(O24:O27)</f>
        <v>4</v>
      </c>
      <c r="P28" s="38"/>
      <c r="Q28" s="42"/>
      <c r="R28" s="48" t="s">
        <v>59</v>
      </c>
      <c r="S28" s="48" t="s">
        <v>60</v>
      </c>
      <c r="T28" s="48" t="s">
        <v>61</v>
      </c>
      <c r="U28" s="47"/>
    </row>
    <row r="29" spans="1:21" ht="18" customHeight="1">
      <c r="A29" s="10">
        <v>23</v>
      </c>
      <c r="B29" s="56"/>
      <c r="C29" s="52"/>
      <c r="D29" s="60"/>
      <c r="E29" s="68">
        <v>41912</v>
      </c>
      <c r="F29" s="10">
        <f t="shared" si="7"/>
        <v>114</v>
      </c>
      <c r="G29" s="10">
        <f t="shared" si="0"/>
        <v>8</v>
      </c>
      <c r="H29" s="26">
        <f t="shared" si="1"/>
        <v>30</v>
      </c>
      <c r="I29" s="10"/>
      <c r="J29" s="38"/>
      <c r="K29" s="40"/>
      <c r="L29" s="105" t="s">
        <v>100</v>
      </c>
      <c r="M29" s="106"/>
      <c r="N29" s="106"/>
      <c r="O29" s="107"/>
      <c r="P29" s="38"/>
      <c r="Q29" s="42"/>
      <c r="R29" s="48" t="s">
        <v>59</v>
      </c>
      <c r="S29" s="48" t="s">
        <v>60</v>
      </c>
      <c r="T29" s="48" t="s">
        <v>61</v>
      </c>
      <c r="U29" s="47"/>
    </row>
    <row r="30" spans="1:21" ht="18" customHeight="1">
      <c r="A30" s="10">
        <v>24</v>
      </c>
      <c r="B30" s="53"/>
      <c r="C30" s="54"/>
      <c r="D30" s="58"/>
      <c r="E30" s="68">
        <v>41912</v>
      </c>
      <c r="F30" s="10">
        <f t="shared" si="7"/>
        <v>114</v>
      </c>
      <c r="G30" s="10">
        <f t="shared" si="0"/>
        <v>8</v>
      </c>
      <c r="H30" s="26">
        <f t="shared" si="1"/>
        <v>30</v>
      </c>
      <c r="I30" s="10"/>
      <c r="J30" s="38"/>
      <c r="K30" s="40"/>
      <c r="L30" s="40"/>
      <c r="M30" s="41"/>
      <c r="N30" s="38"/>
      <c r="O30" s="38"/>
      <c r="P30" s="38"/>
      <c r="Q30" s="42"/>
      <c r="R30" s="48" t="s">
        <v>59</v>
      </c>
      <c r="S30" s="48" t="s">
        <v>60</v>
      </c>
      <c r="T30" s="48" t="s">
        <v>61</v>
      </c>
      <c r="U30" s="47"/>
    </row>
    <row r="31" spans="1:21" ht="18" customHeight="1">
      <c r="A31" s="10">
        <v>25</v>
      </c>
      <c r="B31" s="51"/>
      <c r="C31" s="52"/>
      <c r="D31" s="57"/>
      <c r="E31" s="68">
        <v>41912</v>
      </c>
      <c r="F31" s="10">
        <f t="shared" si="7"/>
        <v>114</v>
      </c>
      <c r="G31" s="10">
        <f t="shared" si="0"/>
        <v>8</v>
      </c>
      <c r="H31" s="26">
        <f t="shared" si="1"/>
        <v>30</v>
      </c>
      <c r="I31" s="10"/>
      <c r="J31" s="38"/>
      <c r="K31" s="40"/>
      <c r="L31" s="40"/>
      <c r="M31" s="41"/>
      <c r="N31" s="38"/>
      <c r="O31" s="38"/>
      <c r="P31" s="38"/>
      <c r="Q31" s="42"/>
      <c r="R31" s="48" t="s">
        <v>59</v>
      </c>
      <c r="S31" s="48" t="s">
        <v>60</v>
      </c>
      <c r="T31" s="48" t="s">
        <v>61</v>
      </c>
      <c r="U31" s="47"/>
    </row>
    <row r="32" spans="1:21" ht="18" customHeight="1">
      <c r="A32" s="10">
        <v>26</v>
      </c>
      <c r="B32" s="51"/>
      <c r="C32" s="52"/>
      <c r="D32" s="57"/>
      <c r="E32" s="68">
        <v>41912</v>
      </c>
      <c r="F32" s="10">
        <f t="shared" si="7"/>
        <v>114</v>
      </c>
      <c r="G32" s="10">
        <f t="shared" si="0"/>
        <v>8</v>
      </c>
      <c r="H32" s="26">
        <f t="shared" si="1"/>
        <v>30</v>
      </c>
      <c r="I32" s="10"/>
      <c r="J32" s="38"/>
      <c r="K32" s="40"/>
      <c r="L32" s="40"/>
      <c r="M32" s="41"/>
      <c r="N32" s="38"/>
      <c r="O32" s="38"/>
      <c r="P32" s="38"/>
      <c r="Q32" s="42"/>
      <c r="R32" s="48" t="s">
        <v>59</v>
      </c>
      <c r="S32" s="48" t="s">
        <v>60</v>
      </c>
      <c r="T32" s="48" t="s">
        <v>61</v>
      </c>
      <c r="U32" s="47"/>
    </row>
    <row r="33" spans="1:21" ht="18" customHeight="1">
      <c r="A33" s="10">
        <v>27</v>
      </c>
      <c r="B33" s="51"/>
      <c r="C33" s="52"/>
      <c r="D33" s="57"/>
      <c r="E33" s="68">
        <v>41912</v>
      </c>
      <c r="F33" s="10">
        <f t="shared" si="7"/>
        <v>114</v>
      </c>
      <c r="G33" s="10">
        <f t="shared" si="0"/>
        <v>8</v>
      </c>
      <c r="H33" s="26">
        <f t="shared" si="1"/>
        <v>30</v>
      </c>
      <c r="I33" s="10"/>
      <c r="J33" s="38"/>
      <c r="K33" s="40"/>
      <c r="L33" s="40"/>
      <c r="M33" s="41"/>
      <c r="N33" s="38"/>
      <c r="O33" s="38"/>
      <c r="P33" s="38"/>
      <c r="Q33" s="42"/>
      <c r="R33" s="48" t="s">
        <v>59</v>
      </c>
      <c r="S33" s="48" t="s">
        <v>60</v>
      </c>
      <c r="T33" s="48" t="s">
        <v>61</v>
      </c>
      <c r="U33" s="47"/>
    </row>
    <row r="34" spans="1:21" ht="18" customHeight="1">
      <c r="A34" s="10">
        <v>28</v>
      </c>
      <c r="B34" s="51"/>
      <c r="C34" s="52"/>
      <c r="D34" s="57"/>
      <c r="E34" s="68">
        <v>41912</v>
      </c>
      <c r="F34" s="10">
        <f t="shared" si="7"/>
        <v>114</v>
      </c>
      <c r="G34" s="10">
        <f t="shared" si="0"/>
        <v>8</v>
      </c>
      <c r="H34" s="26">
        <f t="shared" si="1"/>
        <v>30</v>
      </c>
      <c r="I34" s="10"/>
      <c r="J34" s="38"/>
      <c r="K34" s="40"/>
      <c r="L34" s="40"/>
      <c r="M34" s="41"/>
      <c r="N34" s="38"/>
      <c r="O34" s="38"/>
      <c r="P34" s="38"/>
      <c r="Q34" s="42"/>
      <c r="R34" s="48" t="s">
        <v>59</v>
      </c>
      <c r="S34" s="48" t="s">
        <v>60</v>
      </c>
      <c r="T34" s="48" t="s">
        <v>61</v>
      </c>
      <c r="U34" s="47"/>
    </row>
    <row r="35" spans="1:21" ht="18" customHeight="1">
      <c r="A35" s="10">
        <v>29</v>
      </c>
      <c r="B35" s="51"/>
      <c r="C35" s="52"/>
      <c r="D35" s="57"/>
      <c r="E35" s="68">
        <v>41912</v>
      </c>
      <c r="F35" s="10">
        <f t="shared" si="7"/>
        <v>114</v>
      </c>
      <c r="G35" s="10">
        <f t="shared" si="0"/>
        <v>8</v>
      </c>
      <c r="H35" s="26">
        <f t="shared" si="1"/>
        <v>30</v>
      </c>
      <c r="I35" s="10"/>
      <c r="J35" s="38"/>
      <c r="K35" s="40"/>
      <c r="L35" s="40"/>
      <c r="M35" s="41"/>
      <c r="N35" s="38"/>
      <c r="O35" s="38"/>
      <c r="P35" s="38"/>
      <c r="Q35" s="42"/>
      <c r="R35" s="48" t="s">
        <v>59</v>
      </c>
      <c r="S35" s="48" t="s">
        <v>60</v>
      </c>
      <c r="T35" s="48" t="s">
        <v>61</v>
      </c>
      <c r="U35" s="47"/>
    </row>
    <row r="36" spans="1:21" ht="18" customHeight="1">
      <c r="A36" s="10">
        <v>30</v>
      </c>
      <c r="B36" s="51"/>
      <c r="C36" s="52"/>
      <c r="D36" s="57"/>
      <c r="E36" s="68">
        <v>41912</v>
      </c>
      <c r="F36" s="10">
        <f t="shared" si="7"/>
        <v>114</v>
      </c>
      <c r="G36" s="10">
        <f t="shared" si="0"/>
        <v>8</v>
      </c>
      <c r="H36" s="26">
        <f t="shared" si="1"/>
        <v>30</v>
      </c>
      <c r="I36" s="10"/>
      <c r="J36" s="38"/>
      <c r="K36" s="40"/>
      <c r="L36" s="40"/>
      <c r="M36" s="41"/>
      <c r="N36" s="38"/>
      <c r="O36" s="38"/>
      <c r="P36" s="38"/>
      <c r="Q36" s="42"/>
      <c r="R36" s="48" t="s">
        <v>59</v>
      </c>
      <c r="S36" s="48" t="s">
        <v>60</v>
      </c>
      <c r="T36" s="48" t="s">
        <v>61</v>
      </c>
      <c r="U36" s="47"/>
    </row>
    <row r="37" spans="1:21" ht="18" customHeight="1">
      <c r="A37" s="10">
        <v>31</v>
      </c>
      <c r="B37" s="51"/>
      <c r="C37" s="52"/>
      <c r="D37" s="57"/>
      <c r="E37" s="68">
        <v>41912</v>
      </c>
      <c r="F37" s="10">
        <f t="shared" si="7"/>
        <v>114</v>
      </c>
      <c r="G37" s="10">
        <f t="shared" si="0"/>
        <v>8</v>
      </c>
      <c r="H37" s="26">
        <f t="shared" si="1"/>
        <v>30</v>
      </c>
      <c r="I37" s="10"/>
      <c r="J37" s="38"/>
      <c r="K37" s="40"/>
      <c r="L37" s="40"/>
      <c r="M37" s="41"/>
      <c r="N37" s="38"/>
      <c r="O37" s="38"/>
      <c r="P37" s="38"/>
      <c r="Q37" s="42"/>
      <c r="R37" s="48" t="s">
        <v>59</v>
      </c>
      <c r="S37" s="48" t="s">
        <v>60</v>
      </c>
      <c r="T37" s="48" t="s">
        <v>61</v>
      </c>
      <c r="U37" s="47"/>
    </row>
    <row r="38" spans="1:21" ht="18" customHeight="1">
      <c r="A38" s="10">
        <v>32</v>
      </c>
      <c r="B38" s="51"/>
      <c r="C38" s="52"/>
      <c r="D38" s="57"/>
      <c r="E38" s="68">
        <v>41912</v>
      </c>
      <c r="F38" s="10">
        <f t="shared" si="7"/>
        <v>114</v>
      </c>
      <c r="G38" s="10">
        <f t="shared" si="0"/>
        <v>8</v>
      </c>
      <c r="H38" s="26">
        <f t="shared" si="1"/>
        <v>30</v>
      </c>
      <c r="I38" s="10"/>
      <c r="J38" s="38"/>
      <c r="K38" s="40"/>
      <c r="L38" s="40"/>
      <c r="M38" s="41"/>
      <c r="N38" s="38"/>
      <c r="O38" s="38"/>
      <c r="P38" s="38"/>
      <c r="Q38" s="42"/>
      <c r="R38" s="48" t="s">
        <v>59</v>
      </c>
      <c r="S38" s="48" t="s">
        <v>60</v>
      </c>
      <c r="T38" s="48" t="s">
        <v>61</v>
      </c>
      <c r="U38" s="47"/>
    </row>
    <row r="39" spans="1:21" ht="18" customHeight="1">
      <c r="A39" s="10">
        <v>33</v>
      </c>
      <c r="B39" s="51"/>
      <c r="C39" s="52"/>
      <c r="D39" s="57"/>
      <c r="E39" s="68">
        <v>41912</v>
      </c>
      <c r="F39" s="10">
        <f t="shared" si="7"/>
        <v>114</v>
      </c>
      <c r="G39" s="10">
        <f t="shared" si="0"/>
        <v>8</v>
      </c>
      <c r="H39" s="26">
        <f t="shared" si="1"/>
        <v>30</v>
      </c>
      <c r="I39" s="10"/>
      <c r="J39" s="38"/>
      <c r="K39" s="40"/>
      <c r="L39" s="40"/>
      <c r="M39" s="41"/>
      <c r="N39" s="38"/>
      <c r="O39" s="38"/>
      <c r="P39" s="38"/>
      <c r="Q39" s="42"/>
      <c r="R39" s="48" t="s">
        <v>59</v>
      </c>
      <c r="S39" s="48" t="s">
        <v>60</v>
      </c>
      <c r="T39" s="48" t="s">
        <v>61</v>
      </c>
      <c r="U39" s="47"/>
    </row>
    <row r="40" spans="1:21" ht="18" customHeight="1">
      <c r="A40" s="10">
        <v>34</v>
      </c>
      <c r="B40" s="51"/>
      <c r="C40" s="52"/>
      <c r="D40" s="57"/>
      <c r="E40" s="68">
        <v>41912</v>
      </c>
      <c r="F40" s="10">
        <f t="shared" si="7"/>
        <v>114</v>
      </c>
      <c r="G40" s="10">
        <f t="shared" si="0"/>
        <v>8</v>
      </c>
      <c r="H40" s="26">
        <f t="shared" si="1"/>
        <v>30</v>
      </c>
      <c r="I40" s="10"/>
      <c r="J40" s="38"/>
      <c r="K40" s="40"/>
      <c r="L40" s="40"/>
      <c r="M40" s="41"/>
      <c r="N40" s="38"/>
      <c r="O40" s="38"/>
      <c r="P40" s="38"/>
      <c r="Q40" s="42"/>
      <c r="R40" s="48" t="s">
        <v>59</v>
      </c>
      <c r="S40" s="48" t="s">
        <v>60</v>
      </c>
      <c r="T40" s="48" t="s">
        <v>61</v>
      </c>
      <c r="U40" s="47"/>
    </row>
    <row r="41" spans="1:21" ht="18" customHeight="1">
      <c r="A41" s="10">
        <v>35</v>
      </c>
      <c r="B41" s="51"/>
      <c r="C41" s="52"/>
      <c r="D41" s="57"/>
      <c r="E41" s="68">
        <v>41912</v>
      </c>
      <c r="F41" s="10">
        <f t="shared" si="7"/>
        <v>114</v>
      </c>
      <c r="G41" s="10">
        <f t="shared" si="0"/>
        <v>8</v>
      </c>
      <c r="H41" s="26">
        <f t="shared" si="1"/>
        <v>30</v>
      </c>
      <c r="I41" s="10"/>
      <c r="J41" s="38"/>
      <c r="K41" s="40"/>
      <c r="L41" s="40"/>
      <c r="M41" s="41"/>
      <c r="N41" s="38"/>
      <c r="O41" s="38"/>
      <c r="P41" s="38"/>
      <c r="Q41" s="42"/>
      <c r="R41" s="48" t="s">
        <v>59</v>
      </c>
      <c r="S41" s="48" t="s">
        <v>60</v>
      </c>
      <c r="T41" s="48" t="s">
        <v>61</v>
      </c>
      <c r="U41" s="47"/>
    </row>
    <row r="42" spans="1:21" ht="18" customHeight="1">
      <c r="A42" s="10">
        <v>36</v>
      </c>
      <c r="B42" s="51"/>
      <c r="C42" s="52"/>
      <c r="D42" s="57"/>
      <c r="E42" s="68">
        <v>41912</v>
      </c>
      <c r="F42" s="10">
        <f t="shared" si="7"/>
        <v>114</v>
      </c>
      <c r="G42" s="10">
        <f t="shared" si="0"/>
        <v>8</v>
      </c>
      <c r="H42" s="26">
        <f t="shared" si="1"/>
        <v>30</v>
      </c>
      <c r="I42" s="10"/>
      <c r="J42" s="38"/>
      <c r="K42" s="40"/>
      <c r="L42" s="40"/>
      <c r="M42" s="41"/>
      <c r="N42" s="38"/>
      <c r="O42" s="38"/>
      <c r="P42" s="38"/>
      <c r="Q42" s="42"/>
      <c r="R42" s="48" t="s">
        <v>59</v>
      </c>
      <c r="S42" s="48" t="s">
        <v>60</v>
      </c>
      <c r="T42" s="48" t="s">
        <v>61</v>
      </c>
      <c r="U42" s="47"/>
    </row>
    <row r="43" spans="1:21" ht="18" customHeight="1">
      <c r="A43" s="10">
        <v>37</v>
      </c>
      <c r="B43" s="51"/>
      <c r="C43" s="52"/>
      <c r="D43" s="57"/>
      <c r="E43" s="68">
        <v>41912</v>
      </c>
      <c r="F43" s="10">
        <f t="shared" si="7"/>
        <v>114</v>
      </c>
      <c r="G43" s="10">
        <f t="shared" si="0"/>
        <v>8</v>
      </c>
      <c r="H43" s="26">
        <f t="shared" si="1"/>
        <v>30</v>
      </c>
      <c r="I43" s="10"/>
      <c r="J43" s="38"/>
      <c r="K43" s="40"/>
      <c r="L43" s="40"/>
      <c r="M43" s="41"/>
      <c r="N43" s="38"/>
      <c r="O43" s="38"/>
      <c r="P43" s="38"/>
      <c r="Q43" s="42"/>
      <c r="R43" s="48" t="s">
        <v>59</v>
      </c>
      <c r="S43" s="48" t="s">
        <v>60</v>
      </c>
      <c r="T43" s="48" t="s">
        <v>61</v>
      </c>
      <c r="U43" s="47"/>
    </row>
    <row r="44" spans="1:21" ht="18" customHeight="1">
      <c r="A44" s="10">
        <v>38</v>
      </c>
      <c r="B44" s="51"/>
      <c r="C44" s="52"/>
      <c r="D44" s="57"/>
      <c r="E44" s="68">
        <v>41912</v>
      </c>
      <c r="F44" s="10">
        <f t="shared" si="7"/>
        <v>114</v>
      </c>
      <c r="G44" s="10">
        <f t="shared" si="0"/>
        <v>8</v>
      </c>
      <c r="H44" s="26">
        <f t="shared" si="1"/>
        <v>30</v>
      </c>
      <c r="I44" s="10"/>
      <c r="J44" s="38"/>
      <c r="K44" s="40"/>
      <c r="L44" s="40"/>
      <c r="M44" s="41"/>
      <c r="N44" s="38"/>
      <c r="O44" s="38"/>
      <c r="P44" s="38"/>
      <c r="Q44" s="42"/>
      <c r="R44" s="48" t="s">
        <v>59</v>
      </c>
      <c r="S44" s="48" t="s">
        <v>60</v>
      </c>
      <c r="T44" s="48" t="s">
        <v>61</v>
      </c>
      <c r="U44" s="47"/>
    </row>
    <row r="45" spans="1:21" ht="18" customHeight="1">
      <c r="A45" s="10">
        <v>39</v>
      </c>
      <c r="B45" s="51"/>
      <c r="C45" s="52"/>
      <c r="D45" s="57"/>
      <c r="E45" s="68">
        <v>41912</v>
      </c>
      <c r="F45" s="10">
        <f t="shared" si="7"/>
        <v>114</v>
      </c>
      <c r="G45" s="10">
        <f t="shared" si="0"/>
        <v>8</v>
      </c>
      <c r="H45" s="26">
        <f t="shared" si="1"/>
        <v>30</v>
      </c>
      <c r="I45" s="10"/>
      <c r="J45" s="38"/>
      <c r="K45" s="40"/>
      <c r="L45" s="40"/>
      <c r="M45" s="41"/>
      <c r="N45" s="38"/>
      <c r="O45" s="38"/>
      <c r="P45" s="38"/>
      <c r="Q45" s="42"/>
      <c r="R45" s="48" t="s">
        <v>59</v>
      </c>
      <c r="S45" s="48" t="s">
        <v>60</v>
      </c>
      <c r="T45" s="48" t="s">
        <v>61</v>
      </c>
      <c r="U45" s="47"/>
    </row>
    <row r="46" spans="1:21" ht="18" customHeight="1">
      <c r="A46" s="10">
        <v>40</v>
      </c>
      <c r="B46" s="51"/>
      <c r="C46" s="52"/>
      <c r="D46" s="57"/>
      <c r="E46" s="68">
        <v>41912</v>
      </c>
      <c r="F46" s="10">
        <f t="shared" si="7"/>
        <v>114</v>
      </c>
      <c r="G46" s="10">
        <f t="shared" si="0"/>
        <v>8</v>
      </c>
      <c r="H46" s="26">
        <f t="shared" si="1"/>
        <v>30</v>
      </c>
      <c r="I46" s="10"/>
      <c r="J46" s="38"/>
      <c r="K46" s="40"/>
      <c r="L46" s="40"/>
      <c r="M46" s="41"/>
      <c r="N46" s="38"/>
      <c r="O46" s="38"/>
      <c r="P46" s="38"/>
      <c r="Q46" s="42"/>
      <c r="R46" s="48" t="s">
        <v>59</v>
      </c>
      <c r="S46" s="48" t="s">
        <v>60</v>
      </c>
      <c r="T46" s="48" t="s">
        <v>61</v>
      </c>
      <c r="U46" s="47"/>
    </row>
    <row r="47" spans="1:21" ht="18" customHeight="1">
      <c r="A47" s="10">
        <v>41</v>
      </c>
      <c r="B47" s="51"/>
      <c r="C47" s="52"/>
      <c r="D47" s="57"/>
      <c r="E47" s="68">
        <v>41912</v>
      </c>
      <c r="F47" s="10">
        <f t="shared" si="7"/>
        <v>114</v>
      </c>
      <c r="G47" s="10">
        <f t="shared" si="0"/>
        <v>8</v>
      </c>
      <c r="H47" s="26">
        <f t="shared" si="1"/>
        <v>30</v>
      </c>
      <c r="I47" s="10"/>
      <c r="J47" s="38"/>
      <c r="K47" s="40"/>
      <c r="L47" s="40"/>
      <c r="M47" s="41"/>
      <c r="N47" s="38"/>
      <c r="O47" s="38"/>
      <c r="P47" s="38"/>
      <c r="Q47" s="42"/>
      <c r="R47" s="48" t="s">
        <v>59</v>
      </c>
      <c r="S47" s="48" t="s">
        <v>60</v>
      </c>
      <c r="T47" s="48" t="s">
        <v>61</v>
      </c>
      <c r="U47" s="47"/>
    </row>
    <row r="48" spans="1:21" ht="18" customHeight="1">
      <c r="A48" s="10">
        <v>42</v>
      </c>
      <c r="B48" s="51"/>
      <c r="C48" s="52"/>
      <c r="D48" s="57"/>
      <c r="E48" s="68">
        <v>41912</v>
      </c>
      <c r="F48" s="10">
        <f t="shared" si="7"/>
        <v>114</v>
      </c>
      <c r="G48" s="10">
        <f t="shared" si="0"/>
        <v>8</v>
      </c>
      <c r="H48" s="26">
        <f t="shared" si="1"/>
        <v>30</v>
      </c>
      <c r="I48" s="10"/>
      <c r="J48" s="38"/>
      <c r="K48" s="40"/>
      <c r="L48" s="40"/>
      <c r="M48" s="41"/>
      <c r="N48" s="38"/>
      <c r="O48" s="38"/>
      <c r="P48" s="38"/>
      <c r="Q48" s="42"/>
      <c r="R48" s="48" t="s">
        <v>59</v>
      </c>
      <c r="S48" s="48" t="s">
        <v>60</v>
      </c>
      <c r="T48" s="48" t="s">
        <v>61</v>
      </c>
      <c r="U48" s="47"/>
    </row>
    <row r="49" spans="1:37" ht="18" customHeight="1">
      <c r="A49" s="10">
        <v>43</v>
      </c>
      <c r="B49" s="51"/>
      <c r="C49" s="52"/>
      <c r="D49" s="57"/>
      <c r="E49" s="68">
        <v>41912</v>
      </c>
      <c r="F49" s="10">
        <f t="shared" si="7"/>
        <v>114</v>
      </c>
      <c r="G49" s="10">
        <f t="shared" si="0"/>
        <v>8</v>
      </c>
      <c r="H49" s="26">
        <f t="shared" si="1"/>
        <v>30</v>
      </c>
      <c r="I49" s="10"/>
      <c r="J49" s="38"/>
      <c r="K49" s="40"/>
      <c r="L49" s="40"/>
      <c r="M49" s="41"/>
      <c r="N49" s="38"/>
      <c r="O49" s="38"/>
      <c r="P49" s="38"/>
      <c r="Q49" s="42"/>
      <c r="R49" s="48" t="s">
        <v>59</v>
      </c>
      <c r="S49" s="48" t="s">
        <v>60</v>
      </c>
      <c r="T49" s="48" t="s">
        <v>61</v>
      </c>
      <c r="U49" s="47"/>
    </row>
    <row r="50" spans="1:37" ht="18" customHeight="1">
      <c r="A50" s="10">
        <v>44</v>
      </c>
      <c r="B50" s="51"/>
      <c r="C50" s="52"/>
      <c r="D50" s="57"/>
      <c r="E50" s="68">
        <v>41912</v>
      </c>
      <c r="F50" s="10">
        <f t="shared" si="7"/>
        <v>114</v>
      </c>
      <c r="G50" s="10">
        <f t="shared" si="0"/>
        <v>8</v>
      </c>
      <c r="H50" s="26">
        <f t="shared" si="1"/>
        <v>30</v>
      </c>
      <c r="I50" s="10"/>
      <c r="J50" s="38"/>
      <c r="K50" s="40"/>
      <c r="L50" s="40"/>
      <c r="M50" s="41"/>
      <c r="N50" s="38"/>
      <c r="O50" s="38"/>
      <c r="P50" s="38"/>
      <c r="Q50" s="42"/>
      <c r="R50" s="48" t="s">
        <v>59</v>
      </c>
      <c r="S50" s="48" t="s">
        <v>60</v>
      </c>
      <c r="T50" s="48" t="s">
        <v>61</v>
      </c>
      <c r="U50" s="47"/>
    </row>
    <row r="51" spans="1:37" ht="18" customHeight="1">
      <c r="A51" s="10">
        <v>45</v>
      </c>
      <c r="B51" s="51"/>
      <c r="C51" s="52"/>
      <c r="D51" s="57"/>
      <c r="E51" s="68">
        <v>41912</v>
      </c>
      <c r="F51" s="10">
        <f t="shared" si="7"/>
        <v>114</v>
      </c>
      <c r="G51" s="10">
        <f t="shared" si="0"/>
        <v>8</v>
      </c>
      <c r="H51" s="26">
        <f t="shared" si="1"/>
        <v>30</v>
      </c>
      <c r="I51" s="10"/>
      <c r="J51" s="38"/>
      <c r="K51" s="40"/>
      <c r="L51" s="40"/>
      <c r="M51" s="41"/>
      <c r="N51" s="38"/>
      <c r="O51" s="38"/>
      <c r="P51" s="38"/>
      <c r="Q51" s="42"/>
      <c r="R51" s="48" t="s">
        <v>59</v>
      </c>
      <c r="S51" s="48" t="s">
        <v>60</v>
      </c>
      <c r="T51" s="48" t="s">
        <v>61</v>
      </c>
      <c r="U51" s="47"/>
    </row>
    <row r="52" spans="1:37" ht="18" customHeight="1">
      <c r="A52" s="10">
        <v>46</v>
      </c>
      <c r="B52" s="51"/>
      <c r="C52" s="52"/>
      <c r="D52" s="57"/>
      <c r="E52" s="68">
        <v>41912</v>
      </c>
      <c r="F52" s="10">
        <f t="shared" si="7"/>
        <v>114</v>
      </c>
      <c r="G52" s="10">
        <f t="shared" si="0"/>
        <v>8</v>
      </c>
      <c r="H52" s="26">
        <f t="shared" si="1"/>
        <v>30</v>
      </c>
      <c r="I52" s="10"/>
      <c r="J52" s="38"/>
      <c r="K52" s="40"/>
      <c r="L52" s="40"/>
      <c r="M52" s="41"/>
      <c r="N52" s="38"/>
      <c r="O52" s="38"/>
      <c r="P52" s="38"/>
      <c r="Q52" s="42"/>
      <c r="R52" s="48" t="s">
        <v>59</v>
      </c>
      <c r="S52" s="48" t="s">
        <v>60</v>
      </c>
      <c r="T52" s="48" t="s">
        <v>61</v>
      </c>
      <c r="U52" s="47"/>
    </row>
    <row r="53" spans="1:37" ht="18" customHeight="1">
      <c r="A53" s="10">
        <v>47</v>
      </c>
      <c r="B53" s="51"/>
      <c r="C53" s="52"/>
      <c r="D53" s="57"/>
      <c r="E53" s="68">
        <v>41912</v>
      </c>
      <c r="F53" s="10">
        <f t="shared" si="7"/>
        <v>114</v>
      </c>
      <c r="G53" s="10">
        <f t="shared" si="0"/>
        <v>8</v>
      </c>
      <c r="H53" s="26">
        <f t="shared" si="1"/>
        <v>30</v>
      </c>
      <c r="I53" s="10"/>
      <c r="J53" s="38"/>
      <c r="K53" s="40"/>
      <c r="L53" s="40"/>
      <c r="M53" s="41"/>
      <c r="N53" s="38"/>
      <c r="O53" s="38"/>
      <c r="P53" s="38"/>
      <c r="Q53" s="42"/>
      <c r="R53" s="48" t="s">
        <v>59</v>
      </c>
      <c r="S53" s="48" t="s">
        <v>60</v>
      </c>
      <c r="T53" s="48" t="s">
        <v>61</v>
      </c>
      <c r="U53" s="47"/>
    </row>
    <row r="54" spans="1:37" ht="18" customHeight="1">
      <c r="A54" s="10">
        <v>48</v>
      </c>
      <c r="B54" s="51"/>
      <c r="C54" s="52"/>
      <c r="D54" s="57"/>
      <c r="E54" s="68">
        <v>41912</v>
      </c>
      <c r="F54" s="10">
        <f t="shared" si="7"/>
        <v>114</v>
      </c>
      <c r="G54" s="10">
        <f t="shared" si="0"/>
        <v>8</v>
      </c>
      <c r="H54" s="26">
        <f t="shared" si="1"/>
        <v>30</v>
      </c>
      <c r="I54" s="10"/>
      <c r="J54" s="38"/>
      <c r="K54" s="40"/>
      <c r="L54" s="40"/>
      <c r="M54" s="41"/>
      <c r="N54" s="38"/>
      <c r="O54" s="38"/>
      <c r="P54" s="38"/>
      <c r="Q54" s="42"/>
      <c r="R54" s="48" t="s">
        <v>59</v>
      </c>
      <c r="S54" s="48" t="s">
        <v>60</v>
      </c>
      <c r="T54" s="48" t="s">
        <v>61</v>
      </c>
      <c r="U54" s="47"/>
    </row>
    <row r="55" spans="1:37" ht="18" customHeight="1">
      <c r="A55" s="10">
        <v>49</v>
      </c>
      <c r="B55" s="51"/>
      <c r="C55" s="52"/>
      <c r="D55" s="57"/>
      <c r="E55" s="68">
        <v>41912</v>
      </c>
      <c r="F55" s="10">
        <f t="shared" si="7"/>
        <v>114</v>
      </c>
      <c r="G55" s="10">
        <f t="shared" si="0"/>
        <v>8</v>
      </c>
      <c r="H55" s="26">
        <f t="shared" si="1"/>
        <v>30</v>
      </c>
      <c r="I55" s="10"/>
      <c r="J55" s="38"/>
      <c r="K55" s="40"/>
      <c r="L55" s="40"/>
      <c r="M55" s="41"/>
      <c r="N55" s="38"/>
      <c r="O55" s="38"/>
      <c r="P55" s="38"/>
      <c r="Q55" s="42"/>
      <c r="R55" s="48" t="s">
        <v>59</v>
      </c>
      <c r="S55" s="48" t="s">
        <v>60</v>
      </c>
      <c r="T55" s="48" t="s">
        <v>61</v>
      </c>
      <c r="U55" s="47"/>
    </row>
    <row r="56" spans="1:37" ht="18" customHeight="1">
      <c r="A56" s="10">
        <v>50</v>
      </c>
      <c r="B56" s="51"/>
      <c r="C56" s="52"/>
      <c r="D56" s="57"/>
      <c r="E56" s="68">
        <v>41912</v>
      </c>
      <c r="F56" s="10">
        <f t="shared" si="7"/>
        <v>114</v>
      </c>
      <c r="G56" s="10">
        <f t="shared" si="0"/>
        <v>8</v>
      </c>
      <c r="H56" s="26">
        <f t="shared" si="1"/>
        <v>30</v>
      </c>
      <c r="I56" s="10"/>
      <c r="J56" s="38"/>
      <c r="K56" s="40"/>
      <c r="L56" s="40"/>
      <c r="M56" s="41"/>
      <c r="N56" s="38"/>
      <c r="O56" s="38"/>
      <c r="P56" s="38"/>
      <c r="Q56" s="42"/>
      <c r="R56" s="48" t="s">
        <v>59</v>
      </c>
      <c r="S56" s="48" t="s">
        <v>60</v>
      </c>
      <c r="T56" s="48" t="s">
        <v>61</v>
      </c>
      <c r="U56" s="47"/>
    </row>
    <row r="57" spans="1:37" ht="18" customHeight="1">
      <c r="A57" s="89"/>
      <c r="B57" s="89"/>
      <c r="C57" s="89"/>
      <c r="D57" s="89"/>
      <c r="E57" s="89"/>
      <c r="F57" s="89"/>
      <c r="G57" s="89"/>
      <c r="H57" s="89"/>
      <c r="I57" s="89"/>
      <c r="J57" s="38"/>
      <c r="K57" s="38"/>
      <c r="L57" s="38"/>
      <c r="M57" s="41"/>
      <c r="N57" s="38"/>
      <c r="O57" s="38"/>
      <c r="P57" s="38"/>
      <c r="Q57" s="42"/>
      <c r="R57" s="48" t="s">
        <v>59</v>
      </c>
      <c r="S57" s="48" t="s">
        <v>60</v>
      </c>
      <c r="T57" s="48" t="s">
        <v>61</v>
      </c>
      <c r="U57" s="47"/>
    </row>
    <row r="58" spans="1:37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48"/>
      <c r="S58" s="48"/>
      <c r="T58" s="48"/>
    </row>
    <row r="59" spans="1:3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9"/>
      <c r="S59" s="49"/>
      <c r="T59" s="49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</row>
    <row r="60" spans="1:3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9"/>
      <c r="S60" s="49"/>
      <c r="T60" s="49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</row>
    <row r="61" spans="1:37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  <row r="62" spans="1:37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</row>
    <row r="63" spans="1:37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1:37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1:37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</row>
    <row r="66" spans="1:37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</row>
    <row r="67" spans="1:37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37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1:37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1:37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  <row r="71" spans="1:37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</row>
    <row r="72" spans="1:37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</row>
    <row r="73" spans="1:37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1:37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  <row r="75" spans="1:37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</row>
    <row r="76" spans="1:37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1:37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1:37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1:37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</row>
    <row r="80" spans="1:37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</row>
    <row r="81" spans="1:37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</row>
    <row r="82" spans="1:37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</row>
    <row r="83" spans="1:37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1:37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1:37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1:37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</row>
    <row r="87" spans="1:37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1:37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</row>
    <row r="89" spans="1:37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1:37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</row>
    <row r="91" spans="1:37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1:37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</row>
    <row r="93" spans="1:37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</row>
    <row r="94" spans="1:37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1:37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</row>
    <row r="96" spans="1:37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1:37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1:37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</row>
    <row r="99" spans="1:37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</row>
    <row r="100" spans="1:37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</row>
    <row r="101" spans="1:37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</row>
    <row r="102" spans="1:37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:37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:37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</row>
    <row r="105" spans="1:37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</row>
    <row r="106" spans="1:37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</row>
    <row r="107" spans="1:37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</row>
    <row r="108" spans="1:37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</row>
    <row r="109" spans="1:37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</row>
    <row r="110" spans="1:37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</row>
    <row r="111" spans="1:37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</row>
    <row r="112" spans="1:37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</row>
    <row r="113" spans="1:37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</row>
    <row r="114" spans="1:37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</row>
    <row r="115" spans="1:37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</row>
    <row r="116" spans="1:37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1:37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</row>
    <row r="118" spans="1:37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37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1:37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1:37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37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7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7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1:37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1:37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1:37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  <row r="129" spans="1:37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</row>
    <row r="131" spans="1:37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</row>
    <row r="132" spans="1:37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</row>
    <row r="134" spans="1:37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</row>
    <row r="135" spans="1:37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</row>
    <row r="136" spans="1:37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</row>
    <row r="137" spans="1:37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</row>
    <row r="138" spans="1:37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</row>
    <row r="139" spans="1:37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</row>
    <row r="140" spans="1:37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</row>
    <row r="141" spans="1:37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</row>
    <row r="142" spans="1:37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</row>
    <row r="143" spans="1:37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</row>
    <row r="144" spans="1:37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</row>
    <row r="145" spans="1:37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</row>
    <row r="146" spans="1:37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</row>
    <row r="147" spans="1:37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</row>
    <row r="148" spans="1:37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</row>
    <row r="149" spans="1:37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</row>
    <row r="150" spans="1:37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</row>
    <row r="151" spans="1:37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</row>
    <row r="152" spans="1:37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</row>
    <row r="153" spans="1:37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</row>
    <row r="154" spans="1:37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</row>
    <row r="155" spans="1:37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</row>
    <row r="156" spans="1:37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</row>
    <row r="157" spans="1:37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</row>
    <row r="158" spans="1:37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</row>
    <row r="159" spans="1:37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</row>
    <row r="160" spans="1:37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</row>
    <row r="161" spans="1:37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</row>
    <row r="162" spans="1:37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</row>
    <row r="163" spans="1:37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</row>
    <row r="164" spans="1:37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</row>
    <row r="165" spans="1:37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</row>
    <row r="166" spans="1:37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</row>
    <row r="167" spans="1:37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</row>
    <row r="168" spans="1:37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</row>
    <row r="169" spans="1:37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</row>
    <row r="170" spans="1:37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</row>
    <row r="171" spans="1:37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</row>
    <row r="172" spans="1:37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</row>
    <row r="173" spans="1:37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</row>
    <row r="174" spans="1:37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</row>
    <row r="175" spans="1:37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</row>
    <row r="176" spans="1:37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</row>
    <row r="177" spans="1:37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</row>
    <row r="178" spans="1:37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</row>
    <row r="179" spans="1:37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</row>
    <row r="180" spans="1:37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</row>
    <row r="181" spans="1:37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</row>
    <row r="182" spans="1:37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</row>
    <row r="183" spans="1:37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</row>
    <row r="184" spans="1:37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</row>
    <row r="185" spans="1:37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</row>
    <row r="186" spans="1:37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</row>
    <row r="187" spans="1:37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</row>
    <row r="188" spans="1:37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</row>
    <row r="189" spans="1:37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</row>
    <row r="190" spans="1:37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</row>
    <row r="191" spans="1:37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</row>
    <row r="192" spans="1:37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</row>
    <row r="193" spans="1:37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</row>
    <row r="194" spans="1:37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</row>
    <row r="195" spans="1:37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</row>
    <row r="196" spans="1:37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</row>
    <row r="197" spans="1:37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</row>
    <row r="198" spans="1:37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</row>
    <row r="199" spans="1:37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</row>
    <row r="200" spans="1:37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</row>
    <row r="201" spans="1:37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</row>
    <row r="202" spans="1:37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</row>
    <row r="203" spans="1:37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</row>
    <row r="204" spans="1:37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</row>
    <row r="205" spans="1:37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</row>
    <row r="206" spans="1:37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</row>
    <row r="207" spans="1:37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</row>
    <row r="208" spans="1:37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</row>
    <row r="209" spans="1:37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</row>
    <row r="210" spans="1:37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</row>
    <row r="211" spans="1:37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</row>
    <row r="212" spans="1:37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</row>
    <row r="213" spans="1:37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</row>
    <row r="214" spans="1:37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</row>
    <row r="215" spans="1:37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</row>
    <row r="216" spans="1:37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</row>
    <row r="217" spans="1:37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</row>
    <row r="218" spans="1:37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</row>
    <row r="219" spans="1:37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</row>
    <row r="220" spans="1:37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</row>
    <row r="221" spans="1:37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</row>
    <row r="222" spans="1:37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</row>
    <row r="223" spans="1:37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</row>
    <row r="224" spans="1:37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</row>
    <row r="225" spans="1:37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</row>
    <row r="226" spans="1:37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</row>
    <row r="227" spans="1:37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</row>
    <row r="228" spans="1:37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</row>
    <row r="229" spans="1:37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</row>
    <row r="230" spans="1:37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</row>
    <row r="231" spans="1:37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</row>
    <row r="232" spans="1:37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</row>
    <row r="233" spans="1:37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</row>
    <row r="234" spans="1:37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</row>
    <row r="235" spans="1:37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</row>
    <row r="236" spans="1:37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</row>
    <row r="237" spans="1:37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</row>
    <row r="238" spans="1:37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</row>
    <row r="239" spans="1:37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</row>
    <row r="240" spans="1:37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</row>
    <row r="241" spans="1:37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</row>
    <row r="242" spans="1:37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</row>
    <row r="243" spans="1:37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</row>
    <row r="244" spans="1:37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</row>
    <row r="245" spans="1:37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</row>
    <row r="246" spans="1:37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</row>
    <row r="247" spans="1:37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</row>
    <row r="248" spans="1:37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</row>
    <row r="249" spans="1:37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</row>
    <row r="250" spans="1:37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</row>
    <row r="251" spans="1:37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</row>
    <row r="252" spans="1:37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</row>
    <row r="253" spans="1:37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</row>
    <row r="254" spans="1:37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</row>
    <row r="255" spans="1:37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</row>
    <row r="256" spans="1:37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</row>
    <row r="257" spans="1:37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</row>
    <row r="258" spans="1:37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</row>
    <row r="259" spans="1:37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</row>
    <row r="260" spans="1:37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</row>
    <row r="261" spans="1:37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</row>
    <row r="262" spans="1:37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</row>
    <row r="263" spans="1:37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</row>
    <row r="264" spans="1:37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</row>
    <row r="265" spans="1:37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</row>
    <row r="266" spans="1:37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</row>
    <row r="267" spans="1:37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</row>
    <row r="268" spans="1:37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</row>
    <row r="269" spans="1:37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</row>
    <row r="270" spans="1:37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</row>
    <row r="271" spans="1:37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</row>
    <row r="272" spans="1:37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</row>
    <row r="273" spans="1:37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</row>
    <row r="274" spans="1:37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</row>
    <row r="275" spans="1:37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</row>
    <row r="276" spans="1:37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</row>
    <row r="277" spans="1:37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</row>
    <row r="278" spans="1:37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</row>
    <row r="279" spans="1:37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</row>
    <row r="280" spans="1:37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</row>
    <row r="281" spans="1:37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</row>
    <row r="282" spans="1:37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</row>
    <row r="283" spans="1:37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</row>
    <row r="284" spans="1:37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</row>
    <row r="285" spans="1:37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</row>
    <row r="286" spans="1:37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</row>
    <row r="287" spans="1:37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</row>
    <row r="288" spans="1:37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</row>
    <row r="289" spans="1:37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</row>
    <row r="290" spans="1:37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</row>
    <row r="291" spans="1:37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</row>
    <row r="292" spans="1:37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</row>
    <row r="293" spans="1:37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</row>
    <row r="294" spans="1:37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</row>
    <row r="295" spans="1:37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</row>
    <row r="296" spans="1:37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</row>
    <row r="297" spans="1:37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</row>
    <row r="298" spans="1:37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</row>
    <row r="299" spans="1:37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</row>
    <row r="300" spans="1:37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</row>
    <row r="301" spans="1:37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</row>
    <row r="302" spans="1:37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</row>
    <row r="303" spans="1:37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</row>
    <row r="304" spans="1:37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</row>
    <row r="305" spans="1:37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</row>
    <row r="306" spans="1:37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</row>
    <row r="307" spans="1:37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</row>
    <row r="308" spans="1:37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</row>
    <row r="309" spans="1:37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</row>
    <row r="310" spans="1:37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</row>
    <row r="311" spans="1:37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</row>
    <row r="312" spans="1:37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</row>
    <row r="313" spans="1:37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</row>
    <row r="314" spans="1:37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</row>
    <row r="315" spans="1:37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</row>
    <row r="316" spans="1:37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</row>
    <row r="317" spans="1:37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</row>
    <row r="318" spans="1:37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</row>
    <row r="319" spans="1:37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</row>
    <row r="320" spans="1:37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</row>
    <row r="321" spans="1:37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</row>
    <row r="322" spans="1:37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</row>
    <row r="323" spans="1:37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</row>
    <row r="324" spans="1:37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</row>
    <row r="325" spans="1:37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</row>
    <row r="326" spans="1:37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</row>
    <row r="327" spans="1:37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</row>
    <row r="328" spans="1:37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</row>
    <row r="329" spans="1:37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</row>
    <row r="330" spans="1:37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</row>
    <row r="331" spans="1:37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</row>
    <row r="332" spans="1:37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</row>
    <row r="333" spans="1:37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</row>
    <row r="334" spans="1:37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</row>
    <row r="335" spans="1:37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</row>
    <row r="336" spans="1:37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</row>
    <row r="337" spans="1:37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</row>
    <row r="338" spans="1:37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</row>
    <row r="339" spans="1:37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</row>
    <row r="340" spans="1:37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</row>
    <row r="341" spans="1:37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</row>
    <row r="342" spans="1:37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</row>
    <row r="343" spans="1:37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</row>
    <row r="344" spans="1:37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</row>
    <row r="345" spans="1:37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</row>
    <row r="346" spans="1:37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</row>
    <row r="347" spans="1:37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</row>
    <row r="348" spans="1:37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</row>
    <row r="349" spans="1:37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</row>
    <row r="350" spans="1:37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</row>
    <row r="351" spans="1:37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</row>
    <row r="352" spans="1:37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</row>
    <row r="353" spans="1:37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</row>
    <row r="354" spans="1:37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</row>
    <row r="355" spans="1:37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</row>
    <row r="356" spans="1:37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</row>
    <row r="357" spans="1:37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</row>
    <row r="358" spans="1:37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</row>
    <row r="359" spans="1:37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</row>
    <row r="360" spans="1:37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</row>
    <row r="361" spans="1:37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</row>
    <row r="362" spans="1:37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</row>
    <row r="363" spans="1:37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</row>
    <row r="364" spans="1:37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</row>
    <row r="365" spans="1:37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</row>
    <row r="366" spans="1:37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</row>
    <row r="367" spans="1:37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</row>
    <row r="368" spans="1:37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</row>
    <row r="369" spans="1:37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</row>
    <row r="370" spans="1:37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</row>
    <row r="371" spans="1:37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</row>
    <row r="372" spans="1:37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</row>
    <row r="373" spans="1:37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</row>
    <row r="374" spans="1:37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</row>
    <row r="375" spans="1:37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</row>
    <row r="376" spans="1:37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</row>
    <row r="377" spans="1:37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</row>
    <row r="378" spans="1:37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</row>
    <row r="379" spans="1:37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</row>
    <row r="380" spans="1:37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</row>
    <row r="381" spans="1:37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</row>
    <row r="382" spans="1:37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</row>
    <row r="383" spans="1:37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</row>
    <row r="384" spans="1:37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</row>
    <row r="385" spans="1:37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</row>
    <row r="386" spans="1:37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</row>
    <row r="387" spans="1:37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</row>
    <row r="388" spans="1:37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</row>
    <row r="389" spans="1:37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</row>
    <row r="390" spans="1:37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</row>
    <row r="391" spans="1:37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</row>
    <row r="392" spans="1:37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</row>
    <row r="393" spans="1:37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</row>
    <row r="394" spans="1:37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</row>
    <row r="395" spans="1:37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</row>
    <row r="396" spans="1:37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</row>
    <row r="397" spans="1:37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</row>
    <row r="398" spans="1:37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</row>
    <row r="399" spans="1:37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</row>
    <row r="400" spans="1:37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</row>
    <row r="401" spans="1:37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</row>
    <row r="402" spans="1:37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</row>
    <row r="403" spans="1:37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</row>
    <row r="404" spans="1:37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</row>
    <row r="405" spans="1:37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</row>
    <row r="406" spans="1:37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</row>
    <row r="407" spans="1:37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</row>
    <row r="408" spans="1:37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</row>
    <row r="409" spans="1:37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</row>
    <row r="410" spans="1:37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</row>
    <row r="411" spans="1:37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</row>
    <row r="412" spans="1:37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</row>
    <row r="413" spans="1:37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</row>
    <row r="414" spans="1:37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</row>
    <row r="415" spans="1:37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</row>
    <row r="416" spans="1:37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</row>
    <row r="417" spans="1:37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</row>
    <row r="418" spans="1:37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</row>
    <row r="419" spans="1:37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</row>
    <row r="420" spans="1:37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</row>
    <row r="421" spans="1:37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</row>
    <row r="422" spans="1:37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</row>
    <row r="423" spans="1:37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</row>
    <row r="424" spans="1:37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</row>
    <row r="425" spans="1:37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</row>
    <row r="426" spans="1:37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</row>
    <row r="427" spans="1:37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</row>
    <row r="428" spans="1:37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</row>
    <row r="429" spans="1:37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</row>
    <row r="430" spans="1:37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</row>
    <row r="431" spans="1:37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</row>
    <row r="432" spans="1:37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</row>
    <row r="433" spans="1:37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</row>
    <row r="434" spans="1:37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</row>
    <row r="435" spans="1:37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</row>
    <row r="436" spans="1:37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</row>
    <row r="437" spans="1:37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</row>
    <row r="438" spans="1:37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</row>
    <row r="439" spans="1:37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</row>
    <row r="440" spans="1:37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</row>
    <row r="441" spans="1:37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</row>
    <row r="442" spans="1:37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</row>
    <row r="443" spans="1:37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</row>
    <row r="444" spans="1:37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</row>
    <row r="445" spans="1:37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</row>
    <row r="446" spans="1:37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</row>
    <row r="447" spans="1:37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</row>
    <row r="448" spans="1:37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</row>
    <row r="449" spans="1:37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</row>
    <row r="450" spans="1:37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</row>
    <row r="451" spans="1:37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</row>
    <row r="452" spans="1:37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</row>
    <row r="453" spans="1:37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</row>
    <row r="454" spans="1:37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</row>
    <row r="455" spans="1:37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</row>
    <row r="456" spans="1:37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</row>
    <row r="457" spans="1:37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</row>
    <row r="458" spans="1:37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</row>
    <row r="459" spans="1:37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</row>
    <row r="460" spans="1:37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</row>
    <row r="461" spans="1:37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</row>
    <row r="462" spans="1:37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</row>
    <row r="463" spans="1:37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</row>
    <row r="464" spans="1:37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</row>
    <row r="465" spans="1:37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</row>
    <row r="466" spans="1:37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</row>
    <row r="467" spans="1:37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</row>
    <row r="468" spans="1:37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</row>
    <row r="469" spans="1:37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</row>
    <row r="470" spans="1:37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</row>
    <row r="471" spans="1:37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</row>
    <row r="472" spans="1:37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</row>
    <row r="473" spans="1:37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</row>
    <row r="474" spans="1:37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</row>
    <row r="475" spans="1:37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</row>
    <row r="476" spans="1:37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</row>
    <row r="477" spans="1:37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</row>
    <row r="478" spans="1:37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</row>
    <row r="479" spans="1:37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</row>
    <row r="480" spans="1:37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</row>
    <row r="481" spans="1:37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</row>
    <row r="482" spans="1:37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</row>
    <row r="483" spans="1:37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</row>
    <row r="484" spans="1:37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</row>
    <row r="485" spans="1:37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</row>
    <row r="486" spans="1:37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</row>
    <row r="487" spans="1:37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</row>
    <row r="488" spans="1:37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</row>
    <row r="489" spans="1:37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</row>
    <row r="490" spans="1:37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</row>
    <row r="491" spans="1:37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</row>
    <row r="492" spans="1:37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</row>
    <row r="493" spans="1:37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</row>
    <row r="494" spans="1:37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</row>
    <row r="495" spans="1:37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</row>
    <row r="496" spans="1:37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</row>
    <row r="497" spans="1:37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</row>
    <row r="498" spans="1:37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</row>
    <row r="499" spans="1:37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</row>
    <row r="500" spans="1:37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</row>
    <row r="501" spans="1:37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</row>
    <row r="502" spans="1:37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</row>
    <row r="503" spans="1:37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</row>
    <row r="504" spans="1:37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</row>
    <row r="505" spans="1:37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</row>
    <row r="506" spans="1:37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</row>
    <row r="507" spans="1:37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</row>
    <row r="508" spans="1:37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</row>
    <row r="509" spans="1:37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</row>
    <row r="510" spans="1:37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</row>
    <row r="511" spans="1:37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</row>
    <row r="512" spans="1:37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</row>
    <row r="513" spans="1:37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</row>
    <row r="514" spans="1:37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</row>
    <row r="515" spans="1:37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</row>
    <row r="516" spans="1:37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</row>
    <row r="517" spans="1:37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</row>
    <row r="518" spans="1:37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</row>
    <row r="519" spans="1:37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</row>
    <row r="520" spans="1:37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</row>
    <row r="521" spans="1:37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</row>
    <row r="522" spans="1:37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</row>
    <row r="523" spans="1:37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</row>
    <row r="524" spans="1:37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</row>
    <row r="525" spans="1:37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</row>
    <row r="526" spans="1:37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</row>
    <row r="527" spans="1:37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</row>
    <row r="528" spans="1:37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</row>
    <row r="529" spans="1:37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</row>
    <row r="530" spans="1:37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</row>
    <row r="531" spans="1:37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</row>
    <row r="532" spans="1:37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</row>
    <row r="533" spans="1:37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</row>
    <row r="534" spans="1:37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</row>
    <row r="535" spans="1:37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</row>
    <row r="536" spans="1:37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</row>
    <row r="537" spans="1:37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</row>
    <row r="538" spans="1:37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</row>
    <row r="539" spans="1:37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</row>
    <row r="540" spans="1:37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</row>
    <row r="541" spans="1:37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</row>
    <row r="542" spans="1:37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</row>
    <row r="543" spans="1:37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</row>
    <row r="544" spans="1:37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</row>
    <row r="545" spans="1:37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</row>
    <row r="546" spans="1:37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</row>
    <row r="547" spans="1:37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</row>
    <row r="548" spans="1:37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</row>
    <row r="549" spans="1:37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</row>
    <row r="550" spans="1:37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</row>
    <row r="551" spans="1:37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</row>
    <row r="552" spans="1:37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</row>
    <row r="553" spans="1:37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</row>
    <row r="554" spans="1:37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</row>
    <row r="555" spans="1:37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</row>
    <row r="556" spans="1:37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</row>
    <row r="557" spans="1:37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</row>
    <row r="558" spans="1:37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</row>
    <row r="559" spans="1:37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</row>
    <row r="560" spans="1:37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</row>
    <row r="561" spans="1:37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</row>
    <row r="562" spans="1:37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</row>
    <row r="563" spans="1:37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</row>
    <row r="564" spans="1:37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</row>
    <row r="565" spans="1:37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</row>
    <row r="566" spans="1:37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</row>
    <row r="567" spans="1:37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</row>
    <row r="568" spans="1:37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</row>
    <row r="569" spans="1:37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</row>
    <row r="570" spans="1:37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</row>
    <row r="571" spans="1:37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</row>
    <row r="572" spans="1:37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</row>
    <row r="573" spans="1:37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</row>
    <row r="574" spans="1:37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</row>
    <row r="575" spans="1:37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</row>
    <row r="576" spans="1:37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</row>
    <row r="577" spans="1:37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</row>
    <row r="578" spans="1:37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</row>
    <row r="579" spans="1:37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</row>
    <row r="580" spans="1:37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</row>
    <row r="581" spans="1:37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</row>
    <row r="582" spans="1:37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</row>
    <row r="583" spans="1:37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</row>
    <row r="584" spans="1:37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</row>
    <row r="585" spans="1:37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</row>
    <row r="586" spans="1:37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</row>
    <row r="587" spans="1:37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</row>
    <row r="588" spans="1:37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</row>
    <row r="589" spans="1:37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</row>
    <row r="590" spans="1:37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</row>
    <row r="591" spans="1:37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</row>
    <row r="592" spans="1:37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</row>
    <row r="593" spans="1:37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</row>
    <row r="594" spans="1:37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</row>
    <row r="595" spans="1:37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</row>
    <row r="596" spans="1:37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</row>
    <row r="597" spans="1:37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</row>
    <row r="598" spans="1:37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</row>
    <row r="599" spans="1:37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</row>
    <row r="600" spans="1:37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</row>
    <row r="601" spans="1:37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</row>
    <row r="602" spans="1:37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</row>
    <row r="603" spans="1:37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</row>
    <row r="604" spans="1:37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</row>
    <row r="605" spans="1:37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</row>
    <row r="606" spans="1:37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</row>
    <row r="607" spans="1:37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</row>
    <row r="608" spans="1:37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</row>
    <row r="609" spans="1:37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</row>
    <row r="610" spans="1:37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</row>
    <row r="611" spans="1:37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</row>
    <row r="612" spans="1:37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</row>
    <row r="613" spans="1:37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</row>
    <row r="614" spans="1:37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</row>
    <row r="615" spans="1:37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</row>
    <row r="616" spans="1:37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</row>
    <row r="617" spans="1:37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</row>
    <row r="618" spans="1:37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</row>
    <row r="619" spans="1:37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</row>
    <row r="620" spans="1:37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</row>
    <row r="621" spans="1:37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</row>
    <row r="622" spans="1:37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</row>
    <row r="623" spans="1:37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</row>
    <row r="624" spans="1:37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</row>
    <row r="625" spans="1:37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</row>
    <row r="626" spans="1:37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</row>
    <row r="627" spans="1:37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</row>
    <row r="628" spans="1:37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</row>
    <row r="629" spans="1:37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</row>
    <row r="630" spans="1:37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</row>
    <row r="631" spans="1:37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</row>
    <row r="632" spans="1:37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</row>
    <row r="633" spans="1:37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</row>
    <row r="634" spans="1:37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</row>
    <row r="635" spans="1:37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</row>
    <row r="636" spans="1:37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</row>
    <row r="637" spans="1:37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</row>
    <row r="638" spans="1:37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</row>
    <row r="639" spans="1:37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</row>
    <row r="640" spans="1:37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</row>
    <row r="641" spans="1:37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</row>
    <row r="642" spans="1:37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</row>
    <row r="643" spans="1:37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</row>
    <row r="644" spans="1:37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</row>
    <row r="645" spans="1:37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</row>
    <row r="646" spans="1:37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</row>
    <row r="647" spans="1:37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</row>
    <row r="648" spans="1:37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</row>
    <row r="649" spans="1:37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</row>
    <row r="650" spans="1:37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</row>
    <row r="651" spans="1:37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</row>
    <row r="652" spans="1:37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</row>
    <row r="653" spans="1:37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</row>
    <row r="654" spans="1:37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</row>
    <row r="655" spans="1:37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</row>
    <row r="656" spans="1:37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</row>
    <row r="657" spans="1:37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</row>
    <row r="658" spans="1:37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</row>
    <row r="659" spans="1:37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</row>
    <row r="660" spans="1:37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</row>
    <row r="661" spans="1:37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</row>
    <row r="662" spans="1:37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</row>
    <row r="663" spans="1:37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</row>
    <row r="664" spans="1:37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</row>
    <row r="665" spans="1:37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</row>
    <row r="666" spans="1:37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</row>
    <row r="667" spans="1:37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</row>
    <row r="668" spans="1:37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</row>
    <row r="669" spans="1:37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</row>
    <row r="670" spans="1:37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</row>
    <row r="671" spans="1:37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</row>
    <row r="672" spans="1:37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</row>
    <row r="673" spans="1:37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</row>
    <row r="674" spans="1:37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</row>
    <row r="675" spans="1:37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</row>
    <row r="676" spans="1:37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</row>
    <row r="677" spans="1:37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</row>
    <row r="678" spans="1:37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</row>
    <row r="679" spans="1:37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</row>
    <row r="680" spans="1:37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</row>
    <row r="681" spans="1:37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</row>
    <row r="682" spans="1:37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</row>
    <row r="683" spans="1:37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</row>
    <row r="684" spans="1:37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</row>
    <row r="685" spans="1:37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</row>
    <row r="686" spans="1:37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</row>
    <row r="687" spans="1:37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</row>
    <row r="688" spans="1:37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</row>
    <row r="689" spans="1:37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</row>
    <row r="690" spans="1:37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</row>
    <row r="691" spans="1:37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</row>
    <row r="692" spans="1:37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</row>
    <row r="693" spans="1:37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</row>
    <row r="694" spans="1:37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</row>
    <row r="695" spans="1:37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</row>
    <row r="696" spans="1:37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</row>
    <row r="697" spans="1:37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</row>
    <row r="698" spans="1:37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</row>
    <row r="699" spans="1:37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</row>
    <row r="700" spans="1:37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</row>
    <row r="701" spans="1:37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</row>
    <row r="702" spans="1:37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</row>
    <row r="703" spans="1:37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</row>
    <row r="704" spans="1:37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</row>
    <row r="705" spans="1:37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</row>
    <row r="706" spans="1:37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</row>
    <row r="707" spans="1:37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</row>
    <row r="708" spans="1:37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</row>
    <row r="709" spans="1:37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</row>
    <row r="710" spans="1:37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</row>
    <row r="711" spans="1:37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</row>
    <row r="712" spans="1:37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</row>
    <row r="713" spans="1:37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</row>
    <row r="714" spans="1:37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</row>
    <row r="715" spans="1:37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</row>
    <row r="716" spans="1:37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</row>
    <row r="717" spans="1:37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</row>
    <row r="718" spans="1:37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</row>
    <row r="719" spans="1:37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</row>
    <row r="720" spans="1:37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</row>
    <row r="721" spans="1:37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</row>
    <row r="722" spans="1:37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</row>
    <row r="723" spans="1:37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</row>
    <row r="724" spans="1:37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</row>
    <row r="725" spans="1:37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</row>
    <row r="726" spans="1:37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</row>
    <row r="727" spans="1:37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</row>
    <row r="728" spans="1:37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</row>
    <row r="729" spans="1:37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</row>
    <row r="730" spans="1:37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</row>
    <row r="731" spans="1:37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</row>
    <row r="732" spans="1:37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</row>
    <row r="733" spans="1:37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</row>
    <row r="734" spans="1:37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</row>
    <row r="735" spans="1:37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</row>
    <row r="736" spans="1:37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</row>
    <row r="737" spans="1:37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</row>
    <row r="738" spans="1:37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</row>
    <row r="739" spans="1:37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</row>
    <row r="740" spans="1:37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</row>
    <row r="741" spans="1:37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</row>
    <row r="742" spans="1:37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</row>
    <row r="743" spans="1:37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</row>
    <row r="744" spans="1:37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</row>
    <row r="745" spans="1:37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</row>
    <row r="746" spans="1:37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</row>
    <row r="747" spans="1:37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</row>
    <row r="748" spans="1:37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</row>
    <row r="749" spans="1:37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</row>
    <row r="750" spans="1:37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</row>
    <row r="751" spans="1:37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</row>
    <row r="752" spans="1:37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</row>
    <row r="753" spans="1:37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</row>
    <row r="754" spans="1:37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</row>
    <row r="755" spans="1:37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</row>
    <row r="756" spans="1:37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</row>
    <row r="757" spans="1:37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</row>
    <row r="758" spans="1:37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</row>
    <row r="759" spans="1:37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</row>
    <row r="760" spans="1:37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</row>
    <row r="761" spans="1:37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</row>
    <row r="762" spans="1:37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</row>
    <row r="763" spans="1:37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</row>
    <row r="764" spans="1:37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</row>
    <row r="765" spans="1:37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</row>
    <row r="766" spans="1:37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</row>
    <row r="767" spans="1:37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</row>
    <row r="768" spans="1:37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</row>
    <row r="769" spans="1:37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</row>
    <row r="770" spans="1:37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</row>
    <row r="771" spans="1:37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</row>
    <row r="772" spans="1:37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</row>
    <row r="773" spans="1:37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</row>
    <row r="774" spans="1:37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</row>
    <row r="775" spans="1:37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</row>
    <row r="776" spans="1:37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</row>
    <row r="777" spans="1:37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</row>
    <row r="778" spans="1:37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</row>
    <row r="779" spans="1:37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</row>
    <row r="780" spans="1:37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</row>
    <row r="781" spans="1:37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</row>
    <row r="782" spans="1:37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</row>
    <row r="783" spans="1:37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</row>
    <row r="784" spans="1:37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</row>
    <row r="785" spans="1:37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</row>
    <row r="786" spans="1:37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</row>
    <row r="787" spans="1:37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</row>
    <row r="788" spans="1:37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</row>
    <row r="789" spans="1:37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</row>
    <row r="790" spans="1:37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</row>
    <row r="791" spans="1:37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</row>
    <row r="792" spans="1:37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</row>
    <row r="793" spans="1:37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</row>
    <row r="794" spans="1:37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</row>
    <row r="795" spans="1:37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</row>
    <row r="796" spans="1:37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</row>
    <row r="797" spans="1:37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</row>
    <row r="798" spans="1:37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</row>
    <row r="799" spans="1:37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</row>
    <row r="800" spans="1:37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</row>
    <row r="801" spans="1:37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</row>
    <row r="802" spans="1:37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</row>
    <row r="803" spans="1:37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</row>
    <row r="804" spans="1:37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</row>
    <row r="805" spans="1:37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</row>
    <row r="806" spans="1:37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</row>
    <row r="807" spans="1:37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</row>
    <row r="808" spans="1:37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</row>
    <row r="809" spans="1:37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</row>
    <row r="810" spans="1:37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</row>
    <row r="811" spans="1:37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</row>
    <row r="812" spans="1:37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</row>
    <row r="813" spans="1:37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</row>
    <row r="814" spans="1:37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</row>
    <row r="815" spans="1:37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</row>
    <row r="816" spans="1:37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</row>
    <row r="817" spans="1:37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</row>
    <row r="818" spans="1:37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</row>
    <row r="819" spans="1:37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</row>
    <row r="820" spans="1:37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</row>
    <row r="821" spans="1:37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</row>
    <row r="822" spans="1:37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</row>
    <row r="823" spans="1:37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</row>
    <row r="824" spans="1:37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</row>
    <row r="825" spans="1:37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</row>
    <row r="826" spans="1:37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</row>
    <row r="827" spans="1:37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</row>
    <row r="828" spans="1:37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</row>
    <row r="829" spans="1:37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</row>
    <row r="830" spans="1:37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</row>
    <row r="831" spans="1:37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</row>
    <row r="832" spans="1:37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</row>
    <row r="833" spans="1:37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</row>
    <row r="834" spans="1:37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</row>
    <row r="835" spans="1:37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</row>
    <row r="836" spans="1:37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</row>
    <row r="837" spans="1:37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</row>
    <row r="838" spans="1:37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</row>
    <row r="839" spans="1:37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</row>
    <row r="840" spans="1:37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</row>
    <row r="841" spans="1:37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</row>
    <row r="842" spans="1:37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</row>
    <row r="843" spans="1:37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</row>
    <row r="844" spans="1:37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</row>
    <row r="845" spans="1:37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</row>
    <row r="846" spans="1:37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</row>
    <row r="847" spans="1:37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</row>
    <row r="848" spans="1:37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</row>
    <row r="849" spans="1:37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</row>
    <row r="850" spans="1:37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</row>
    <row r="851" spans="1:37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</row>
    <row r="852" spans="1:37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</row>
    <row r="853" spans="1:37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</row>
    <row r="854" spans="1:37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</row>
    <row r="855" spans="1:37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</row>
    <row r="856" spans="1:37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</row>
    <row r="857" spans="1:37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</row>
    <row r="858" spans="1:37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</row>
    <row r="859" spans="1:37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</row>
    <row r="860" spans="1:37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</row>
    <row r="861" spans="1:37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</row>
    <row r="862" spans="1:37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</row>
    <row r="863" spans="1:37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</row>
    <row r="864" spans="1:37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</row>
    <row r="865" spans="1:37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</row>
    <row r="866" spans="1:37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</row>
    <row r="867" spans="1:37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</row>
    <row r="868" spans="1:37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</row>
    <row r="869" spans="1:37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</row>
    <row r="870" spans="1:37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</row>
    <row r="871" spans="1:37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</row>
    <row r="872" spans="1:37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</row>
    <row r="873" spans="1:37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</row>
    <row r="874" spans="1:37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</row>
    <row r="875" spans="1:37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</row>
    <row r="876" spans="1:37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</row>
    <row r="877" spans="1:37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</row>
    <row r="878" spans="1:37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</row>
    <row r="879" spans="1:37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</row>
    <row r="880" spans="1:37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</row>
    <row r="881" spans="1:37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</row>
    <row r="882" spans="1:37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</row>
    <row r="883" spans="1:37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</row>
    <row r="884" spans="1:37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</row>
    <row r="885" spans="1:37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</row>
    <row r="886" spans="1:37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</row>
    <row r="887" spans="1:37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</row>
    <row r="888" spans="1:37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</row>
    <row r="889" spans="1:37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</row>
    <row r="890" spans="1:37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</row>
    <row r="891" spans="1:37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</row>
    <row r="892" spans="1:37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</row>
    <row r="893" spans="1:37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</row>
    <row r="894" spans="1:37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</row>
    <row r="895" spans="1:37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</row>
    <row r="896" spans="1:37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</row>
    <row r="897" spans="1:37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</row>
    <row r="898" spans="1:37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</row>
    <row r="899" spans="1:37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</row>
    <row r="900" spans="1:37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</row>
    <row r="901" spans="1:37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</row>
    <row r="902" spans="1:37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</row>
    <row r="903" spans="1:37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</row>
    <row r="904" spans="1:37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</row>
    <row r="905" spans="1:37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</row>
    <row r="906" spans="1:37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</row>
    <row r="907" spans="1:37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</row>
    <row r="908" spans="1:37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</row>
    <row r="909" spans="1:37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</row>
    <row r="910" spans="1:37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</row>
    <row r="911" spans="1:37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</row>
    <row r="912" spans="1:37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</row>
    <row r="913" spans="1:37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</row>
    <row r="914" spans="1:37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</row>
    <row r="915" spans="1:37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</row>
    <row r="916" spans="1:37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</row>
    <row r="917" spans="1:37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</row>
    <row r="918" spans="1:37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</row>
    <row r="919" spans="1:37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</row>
    <row r="920" spans="1:37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</row>
    <row r="921" spans="1:37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</row>
    <row r="922" spans="1:37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</row>
    <row r="923" spans="1:37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</row>
    <row r="924" spans="1:37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</row>
    <row r="925" spans="1:37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</row>
    <row r="926" spans="1:37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</row>
    <row r="927" spans="1:37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</row>
    <row r="928" spans="1:37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</row>
    <row r="929" spans="1:37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</row>
    <row r="930" spans="1:37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</row>
    <row r="931" spans="1:37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</row>
    <row r="932" spans="1:37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</row>
    <row r="933" spans="1:37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</row>
    <row r="934" spans="1:37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</row>
    <row r="935" spans="1:37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</row>
    <row r="936" spans="1:37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</row>
    <row r="937" spans="1:37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</row>
    <row r="938" spans="1:37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</row>
    <row r="939" spans="1:37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</row>
    <row r="940" spans="1:37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</row>
    <row r="941" spans="1:37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</row>
    <row r="942" spans="1:37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</row>
    <row r="943" spans="1:37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</row>
    <row r="944" spans="1:37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</row>
    <row r="945" spans="1:37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</row>
    <row r="946" spans="1:37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</row>
    <row r="947" spans="1:37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</row>
    <row r="948" spans="1:37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</row>
    <row r="949" spans="1:37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</row>
    <row r="950" spans="1:37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</row>
    <row r="951" spans="1:37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</row>
    <row r="952" spans="1:37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</row>
    <row r="953" spans="1:37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</row>
    <row r="954" spans="1:37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</row>
    <row r="955" spans="1:37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</row>
    <row r="956" spans="1:37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</row>
    <row r="957" spans="1:37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</row>
    <row r="958" spans="1:37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</row>
    <row r="959" spans="1:37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</row>
    <row r="960" spans="1:37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</row>
    <row r="961" spans="1:37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</row>
    <row r="962" spans="1:37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</row>
    <row r="963" spans="1:37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</row>
    <row r="964" spans="1:37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</row>
    <row r="965" spans="1:37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</row>
    <row r="966" spans="1:37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</row>
    <row r="967" spans="1:37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</row>
    <row r="968" spans="1:37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</row>
    <row r="969" spans="1:37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</row>
    <row r="970" spans="1:37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</row>
    <row r="971" spans="1:37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</row>
    <row r="972" spans="1:37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</row>
    <row r="973" spans="1:37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</row>
    <row r="974" spans="1:37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</row>
    <row r="975" spans="1:37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</row>
    <row r="976" spans="1:37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</row>
    <row r="977" spans="1:37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</row>
    <row r="978" spans="1:37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</row>
    <row r="979" spans="1:37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</row>
    <row r="980" spans="1:37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</row>
    <row r="981" spans="1:37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</row>
    <row r="982" spans="1:37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</row>
    <row r="983" spans="1:37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</row>
    <row r="984" spans="1:37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</row>
    <row r="985" spans="1:37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</row>
    <row r="986" spans="1:37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</row>
    <row r="987" spans="1:37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</row>
    <row r="988" spans="1:37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</row>
    <row r="989" spans="1:37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</row>
    <row r="990" spans="1:37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</row>
    <row r="991" spans="1:37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</row>
    <row r="992" spans="1:37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</row>
    <row r="993" spans="1:37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</row>
    <row r="994" spans="1:37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</row>
    <row r="995" spans="1:37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</row>
    <row r="996" spans="1:37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</row>
    <row r="997" spans="1:37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</row>
    <row r="998" spans="1:37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</row>
    <row r="999" spans="1:37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</row>
    <row r="1000" spans="1:37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</row>
    <row r="1001" spans="1:37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</row>
    <row r="1002" spans="1:37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</row>
    <row r="1003" spans="1:37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</row>
    <row r="1004" spans="1:37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</row>
    <row r="1005" spans="1:37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</row>
    <row r="1006" spans="1:37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</row>
    <row r="1007" spans="1:37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</row>
    <row r="1008" spans="1:37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</row>
    <row r="1009" spans="1:37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</row>
    <row r="1010" spans="1:37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</row>
    <row r="1011" spans="1:37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</row>
    <row r="1012" spans="1:37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</row>
    <row r="1013" spans="1:37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</row>
    <row r="1014" spans="1:37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</row>
    <row r="1015" spans="1:37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</row>
    <row r="1016" spans="1:37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</row>
    <row r="1017" spans="1:37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</row>
    <row r="1018" spans="1:37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</row>
    <row r="1019" spans="1:37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</row>
    <row r="1020" spans="1:37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</row>
    <row r="1021" spans="1:37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</row>
    <row r="1022" spans="1:37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</row>
    <row r="1023" spans="1:37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</row>
    <row r="1024" spans="1:37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</row>
    <row r="1025" spans="1:37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</row>
    <row r="1026" spans="1:37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</row>
    <row r="1027" spans="1:37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</row>
    <row r="1028" spans="1:37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</row>
    <row r="1029" spans="1:37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</row>
    <row r="1030" spans="1:37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</row>
    <row r="1031" spans="1:37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</row>
    <row r="1032" spans="1:37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</row>
    <row r="1033" spans="1:37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</row>
    <row r="1034" spans="1:37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</row>
    <row r="1035" spans="1:37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</row>
    <row r="1036" spans="1:37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</row>
    <row r="1037" spans="1:37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</row>
    <row r="1038" spans="1:37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</row>
    <row r="1039" spans="1:37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</row>
    <row r="1040" spans="1:37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</row>
    <row r="1041" spans="1:37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</row>
    <row r="1042" spans="1:37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</row>
    <row r="1043" spans="1:37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</row>
    <row r="1044" spans="1:37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</row>
    <row r="1045" spans="1:37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</row>
    <row r="1046" spans="1:37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</row>
    <row r="1047" spans="1:37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</row>
    <row r="1048" spans="1:37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</row>
    <row r="1049" spans="1:37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</row>
    <row r="1050" spans="1:37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</row>
    <row r="1051" spans="1:37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</row>
    <row r="1052" spans="1:37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</row>
    <row r="1053" spans="1:37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</row>
    <row r="1054" spans="1:37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</row>
    <row r="1055" spans="1:37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</row>
    <row r="1056" spans="1:37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</row>
    <row r="1057" spans="1:37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</row>
    <row r="1058" spans="1:37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</row>
    <row r="1059" spans="1:37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</row>
    <row r="1060" spans="1:37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</row>
    <row r="1061" spans="1:37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</row>
    <row r="1062" spans="1:37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</row>
    <row r="1063" spans="1:37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</row>
    <row r="1064" spans="1:37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</row>
    <row r="1065" spans="1:37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</row>
    <row r="1066" spans="1:37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</row>
    <row r="1067" spans="1:37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</row>
    <row r="1068" spans="1:37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</row>
    <row r="1069" spans="1:37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</row>
    <row r="1070" spans="1:37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</row>
    <row r="1071" spans="1:37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</row>
    <row r="1072" spans="1:37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</row>
    <row r="1073" spans="1:37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</row>
    <row r="1074" spans="1:37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</row>
    <row r="1075" spans="1:37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</row>
    <row r="1076" spans="1:37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</row>
    <row r="1077" spans="1:37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</row>
    <row r="1078" spans="1:37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</row>
    <row r="1079" spans="1:37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</row>
    <row r="1080" spans="1:37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</row>
    <row r="1081" spans="1:37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</row>
    <row r="1082" spans="1:37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</row>
    <row r="1083" spans="1:37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</row>
    <row r="1084" spans="1:37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</row>
    <row r="1085" spans="1:37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</row>
    <row r="1086" spans="1:37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</row>
    <row r="1087" spans="1:37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</row>
    <row r="1088" spans="1:37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</row>
    <row r="1089" spans="1:37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</row>
    <row r="1090" spans="1:37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</row>
    <row r="1091" spans="1:37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</row>
    <row r="1092" spans="1:37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</row>
    <row r="1093" spans="1:37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</row>
    <row r="1094" spans="1:37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</row>
    <row r="1095" spans="1:37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</row>
    <row r="1096" spans="1:37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</row>
    <row r="1097" spans="1:37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</row>
    <row r="1098" spans="1:37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</row>
    <row r="1099" spans="1:37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</row>
    <row r="1100" spans="1:37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</row>
    <row r="1101" spans="1:37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</row>
    <row r="1102" spans="1:37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</row>
    <row r="1103" spans="1:37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</row>
    <row r="1104" spans="1:37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</row>
    <row r="1105" spans="1:37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</row>
    <row r="1106" spans="1:37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</row>
    <row r="1107" spans="1:37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</row>
    <row r="1108" spans="1:37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</row>
    <row r="1109" spans="1:37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</row>
    <row r="1110" spans="1:37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</row>
    <row r="1111" spans="1:37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</row>
    <row r="1112" spans="1:37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</row>
    <row r="1113" spans="1:37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</row>
    <row r="1114" spans="1:37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</row>
    <row r="1115" spans="1:37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</row>
    <row r="1116" spans="1:37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</row>
    <row r="1117" spans="1:37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</row>
    <row r="1118" spans="1:37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</row>
    <row r="1119" spans="1:37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</row>
    <row r="1120" spans="1:37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</row>
    <row r="1121" spans="1:37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</row>
    <row r="1122" spans="1:37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</row>
    <row r="1123" spans="1:37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</row>
    <row r="1124" spans="1:37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</row>
    <row r="1125" spans="1:37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</row>
    <row r="1126" spans="1:37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</row>
    <row r="1127" spans="1:37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</row>
    <row r="1128" spans="1:37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</row>
    <row r="1129" spans="1:37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</row>
    <row r="1130" spans="1:37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</row>
    <row r="1131" spans="1:37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</row>
    <row r="1132" spans="1:37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</row>
    <row r="1133" spans="1:37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</row>
    <row r="1134" spans="1:37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</row>
    <row r="1135" spans="1:37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</row>
    <row r="1136" spans="1:37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</row>
    <row r="1137" spans="1:37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</row>
    <row r="1138" spans="1:37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</row>
    <row r="1139" spans="1:37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</row>
    <row r="1140" spans="1:37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</row>
    <row r="1141" spans="1:37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</row>
    <row r="1142" spans="1:37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</row>
    <row r="1143" spans="1:37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</row>
    <row r="1144" spans="1:37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</row>
    <row r="1145" spans="1:37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</row>
    <row r="1146" spans="1:37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</row>
    <row r="1147" spans="1:37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</row>
    <row r="1148" spans="1:37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</row>
    <row r="1149" spans="1:37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</row>
    <row r="1150" spans="1:37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</row>
    <row r="1151" spans="1:37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</row>
    <row r="1152" spans="1:37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</row>
    <row r="1153" spans="1:37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</row>
    <row r="1154" spans="1:37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</row>
    <row r="1155" spans="1:37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</row>
    <row r="1156" spans="1:37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</row>
    <row r="1157" spans="1:37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</row>
    <row r="1158" spans="1:37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</row>
    <row r="1159" spans="1:37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</row>
    <row r="1160" spans="1:37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</row>
    <row r="1161" spans="1:37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</row>
    <row r="1162" spans="1:37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</row>
    <row r="1163" spans="1:37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</row>
    <row r="1164" spans="1:37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</row>
    <row r="1165" spans="1:37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</row>
    <row r="1166" spans="1:37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</row>
    <row r="1167" spans="1:37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</row>
    <row r="1168" spans="1:37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</row>
    <row r="1169" spans="1:37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</row>
    <row r="1170" spans="1:37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</row>
    <row r="1171" spans="1:37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</row>
    <row r="1172" spans="1:37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</row>
    <row r="1173" spans="1:37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</row>
    <row r="1174" spans="1:37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</row>
    <row r="1175" spans="1:37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</row>
    <row r="1176" spans="1:37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</row>
    <row r="1177" spans="1:37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</row>
    <row r="1178" spans="1:37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</row>
    <row r="1179" spans="1:37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</row>
    <row r="1180" spans="1:37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</row>
    <row r="1181" spans="1:37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</row>
    <row r="1182" spans="1:37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</row>
    <row r="1183" spans="1:37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</row>
    <row r="1184" spans="1:37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</row>
    <row r="1185" spans="1:37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</row>
    <row r="1186" spans="1:37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</row>
    <row r="1187" spans="1:37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</row>
    <row r="1188" spans="1:37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</row>
    <row r="1189" spans="1:37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</row>
    <row r="1190" spans="1:37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</row>
    <row r="1191" spans="1:37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</row>
    <row r="1192" spans="1:37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</row>
    <row r="1193" spans="1:37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</row>
    <row r="1194" spans="1:37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</row>
    <row r="1195" spans="1:37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</row>
    <row r="1196" spans="1:37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</row>
    <row r="1197" spans="1:37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</row>
    <row r="1198" spans="1:37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</row>
    <row r="1199" spans="1:37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</row>
    <row r="1200" spans="1:37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</row>
    <row r="1201" spans="1:37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</row>
    <row r="1202" spans="1:37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</row>
    <row r="1203" spans="1:37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</row>
    <row r="1204" spans="1:37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</row>
    <row r="1205" spans="1:37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</row>
    <row r="1206" spans="1:37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</row>
    <row r="1207" spans="1:37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</row>
    <row r="1208" spans="1:37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</row>
    <row r="1209" spans="1:37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</row>
    <row r="1210" spans="1:37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</row>
    <row r="1211" spans="1:37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</row>
    <row r="1212" spans="1:37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</row>
    <row r="1213" spans="1:37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</row>
    <row r="1214" spans="1:37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</row>
    <row r="1215" spans="1:37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</row>
    <row r="1216" spans="1:37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</row>
    <row r="1217" spans="1:37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</row>
    <row r="1218" spans="1:37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</row>
    <row r="1219" spans="1:37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</row>
    <row r="1220" spans="1:37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</row>
    <row r="1221" spans="1:37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</row>
    <row r="1222" spans="1:37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</row>
    <row r="1223" spans="1:37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</row>
    <row r="1224" spans="1:37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</row>
    <row r="1225" spans="1:37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</row>
    <row r="1226" spans="1:37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</row>
    <row r="1227" spans="1:37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</row>
    <row r="1228" spans="1:37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</row>
    <row r="1229" spans="1:37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</row>
    <row r="1230" spans="1:37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</row>
    <row r="1231" spans="1:37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</row>
    <row r="1232" spans="1:37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</row>
    <row r="1233" spans="1:37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</row>
    <row r="1234" spans="1:37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</row>
    <row r="1235" spans="1:37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</row>
    <row r="1236" spans="1:37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</row>
    <row r="1237" spans="1:37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</row>
    <row r="1238" spans="1:37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</row>
    <row r="1239" spans="1:37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</row>
    <row r="1240" spans="1:37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</row>
    <row r="1241" spans="1:37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</row>
    <row r="1242" spans="1:37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</row>
    <row r="1243" spans="1:37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</row>
    <row r="1244" spans="1:37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</row>
    <row r="1245" spans="1:37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</row>
    <row r="1246" spans="1:37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</row>
    <row r="1247" spans="1:37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</row>
    <row r="1248" spans="1:37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</row>
    <row r="1249" spans="1:37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</row>
    <row r="1250" spans="1:37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</row>
    <row r="1251" spans="1:37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</row>
    <row r="1252" spans="1:37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</row>
    <row r="1253" spans="1:37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</row>
    <row r="1254" spans="1:37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</row>
    <row r="1255" spans="1:37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  <c r="AK1255" s="46"/>
    </row>
    <row r="1256" spans="1:37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</row>
    <row r="1257" spans="1:37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  <c r="AK1257" s="46"/>
    </row>
    <row r="1258" spans="1:37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</row>
    <row r="1259" spans="1:37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</row>
    <row r="1260" spans="1:37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  <c r="AK1260" s="46"/>
    </row>
    <row r="1261" spans="1:37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</row>
    <row r="1262" spans="1:37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  <c r="AK1262" s="46"/>
    </row>
    <row r="1263" spans="1:37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  <c r="AK1263" s="46"/>
    </row>
    <row r="1264" spans="1:37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  <c r="AK1264" s="46"/>
    </row>
    <row r="1265" spans="1:37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  <c r="AK1265" s="46"/>
    </row>
    <row r="1266" spans="1:37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</row>
    <row r="1267" spans="1:37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  <c r="AK1267" s="46"/>
    </row>
    <row r="1268" spans="1:37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</row>
    <row r="1269" spans="1:37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  <c r="AK1269" s="46"/>
    </row>
    <row r="1270" spans="1:37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6"/>
    </row>
    <row r="1271" spans="1:37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6"/>
    </row>
    <row r="1272" spans="1:37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</row>
    <row r="1273" spans="1:37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6"/>
    </row>
    <row r="1274" spans="1:37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</row>
    <row r="1275" spans="1:37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6"/>
    </row>
    <row r="1276" spans="1:37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  <c r="AK1276" s="46"/>
    </row>
    <row r="1277" spans="1:37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  <c r="AK1277" s="46"/>
    </row>
    <row r="1278" spans="1:37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6"/>
    </row>
    <row r="1279" spans="1:37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6"/>
    </row>
    <row r="1280" spans="1:37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6"/>
    </row>
    <row r="1281" spans="1:37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6"/>
    </row>
    <row r="1282" spans="1:37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</row>
    <row r="1283" spans="1:37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6"/>
    </row>
    <row r="1284" spans="1:37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  <c r="AK1284" s="46"/>
    </row>
    <row r="1285" spans="1:37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  <c r="AK1285" s="46"/>
    </row>
    <row r="1286" spans="1:37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6"/>
    </row>
    <row r="1287" spans="1:37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</row>
    <row r="1288" spans="1:37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</row>
    <row r="1289" spans="1:37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6"/>
    </row>
    <row r="1290" spans="1:37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6"/>
    </row>
    <row r="1291" spans="1:37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6"/>
    </row>
    <row r="1292" spans="1:37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  <c r="AK1292" s="46"/>
    </row>
    <row r="1293" spans="1:37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  <c r="AK1293" s="46"/>
    </row>
    <row r="1294" spans="1:37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</row>
    <row r="1295" spans="1:37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</row>
    <row r="1296" spans="1:37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6"/>
    </row>
    <row r="1297" spans="1:37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6"/>
    </row>
    <row r="1298" spans="1:37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</row>
    <row r="1299" spans="1:37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</row>
    <row r="1300" spans="1:37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</row>
    <row r="1301" spans="1:37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</row>
    <row r="1302" spans="1:37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</row>
    <row r="1303" spans="1:37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</row>
    <row r="1304" spans="1:37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</row>
    <row r="1305" spans="1:37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</row>
    <row r="1306" spans="1:37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</row>
    <row r="1307" spans="1:37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</row>
    <row r="1308" spans="1:37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</row>
    <row r="1309" spans="1:37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</row>
    <row r="1310" spans="1:37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  <c r="AK1310" s="46"/>
    </row>
    <row r="1311" spans="1:37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</row>
    <row r="1312" spans="1:37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  <c r="AK1312" s="46"/>
    </row>
    <row r="1313" spans="1:37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  <c r="AK1313" s="46"/>
    </row>
    <row r="1314" spans="1:37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</row>
    <row r="1315" spans="1:37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</row>
    <row r="1316" spans="1:37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</row>
    <row r="1317" spans="1:37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</row>
    <row r="1318" spans="1:37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</row>
    <row r="1319" spans="1:37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</row>
    <row r="1320" spans="1:37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</row>
    <row r="1321" spans="1:37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</row>
    <row r="1322" spans="1:37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</row>
    <row r="1323" spans="1:37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</row>
    <row r="1324" spans="1:37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</row>
    <row r="1325" spans="1:37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</row>
    <row r="1326" spans="1:37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</row>
    <row r="1327" spans="1:37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  <c r="AK1327" s="46"/>
    </row>
    <row r="1328" spans="1:37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  <c r="AK1328" s="46"/>
    </row>
    <row r="1329" spans="1:37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  <c r="AK1329" s="46"/>
    </row>
    <row r="1330" spans="1:37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</row>
    <row r="1331" spans="1:37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  <c r="AK1331" s="46"/>
    </row>
    <row r="1332" spans="1:37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  <c r="AK1332" s="46"/>
    </row>
    <row r="1333" spans="1:37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  <c r="AK1333" s="46"/>
    </row>
    <row r="1334" spans="1:37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  <c r="AK1334" s="46"/>
    </row>
    <row r="1335" spans="1:37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</row>
    <row r="1336" spans="1:37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  <c r="AK1336" s="46"/>
    </row>
    <row r="1337" spans="1:37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  <c r="AK1337" s="46"/>
    </row>
    <row r="1338" spans="1:37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  <c r="AK1338" s="46"/>
    </row>
    <row r="1339" spans="1:37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  <c r="AK1339" s="46"/>
    </row>
    <row r="1340" spans="1:37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  <c r="AK1340" s="46"/>
    </row>
    <row r="1341" spans="1:37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  <c r="AK1341" s="46"/>
    </row>
    <row r="1342" spans="1:37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</row>
    <row r="1343" spans="1:37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</row>
    <row r="1344" spans="1:37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</row>
    <row r="1345" spans="1:37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</row>
    <row r="1346" spans="1:37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</row>
    <row r="1347" spans="1:37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</row>
    <row r="1348" spans="1:37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</row>
    <row r="1349" spans="1:37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</row>
    <row r="1350" spans="1:37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</row>
    <row r="1351" spans="1:37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</row>
    <row r="1352" spans="1:37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</row>
    <row r="1353" spans="1:37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</row>
    <row r="1354" spans="1:37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  <c r="AK1354" s="46"/>
    </row>
    <row r="1355" spans="1:37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  <c r="AK1355" s="46"/>
    </row>
    <row r="1356" spans="1:37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  <c r="AK1356" s="46"/>
    </row>
    <row r="1357" spans="1:37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  <c r="AK1357" s="46"/>
    </row>
    <row r="1358" spans="1:37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  <c r="AK1358" s="46"/>
    </row>
    <row r="1359" spans="1:37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  <c r="AK1359" s="46"/>
    </row>
    <row r="1360" spans="1:37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  <c r="AK1360" s="46"/>
    </row>
    <row r="1361" spans="1:37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  <c r="AK1361" s="46"/>
    </row>
    <row r="1362" spans="1:37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</row>
    <row r="1363" spans="1:37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</row>
    <row r="1364" spans="1:37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</row>
    <row r="1365" spans="1:37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  <c r="AK1365" s="46"/>
    </row>
    <row r="1366" spans="1:37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  <c r="AK1366" s="46"/>
    </row>
    <row r="1367" spans="1:37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  <c r="AK1367" s="46"/>
    </row>
    <row r="1368" spans="1:37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  <c r="AK1368" s="46"/>
    </row>
    <row r="1369" spans="1:37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  <c r="AK1369" s="46"/>
    </row>
    <row r="1370" spans="1:37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  <c r="AK1370" s="46"/>
    </row>
    <row r="1371" spans="1:37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  <c r="AK1371" s="46"/>
    </row>
    <row r="1372" spans="1:37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  <c r="AK1372" s="46"/>
    </row>
    <row r="1373" spans="1:37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  <c r="AK1373" s="46"/>
    </row>
    <row r="1374" spans="1:37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  <c r="AK1374" s="46"/>
    </row>
    <row r="1375" spans="1:37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  <c r="AK1375" s="46"/>
    </row>
    <row r="1376" spans="1:37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  <c r="AK1376" s="46"/>
    </row>
    <row r="1377" spans="1:37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  <c r="AK1377" s="46"/>
    </row>
    <row r="1378" spans="1:37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</row>
    <row r="1379" spans="1:37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  <c r="AK1379" s="46"/>
    </row>
    <row r="1380" spans="1:37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  <c r="AK1380" s="46"/>
    </row>
    <row r="1381" spans="1:37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  <c r="AK1381" s="46"/>
    </row>
    <row r="1382" spans="1:37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  <c r="AK1382" s="46"/>
    </row>
    <row r="1383" spans="1:37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  <c r="AK1383" s="46"/>
    </row>
    <row r="1384" spans="1:37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  <c r="AK1384" s="46"/>
    </row>
    <row r="1385" spans="1:37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  <c r="AK1385" s="46"/>
    </row>
    <row r="1386" spans="1:37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  <c r="AK1386" s="46"/>
    </row>
    <row r="1387" spans="1:37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  <c r="AK1387" s="46"/>
    </row>
    <row r="1388" spans="1:37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  <c r="AK1388" s="46"/>
    </row>
    <row r="1389" spans="1:37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  <c r="AK1389" s="46"/>
    </row>
    <row r="1390" spans="1:37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  <c r="AK1390" s="46"/>
    </row>
    <row r="1391" spans="1:37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  <c r="AK1391" s="46"/>
    </row>
    <row r="1392" spans="1:37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  <c r="AK1392" s="46"/>
    </row>
    <row r="1393" spans="1:37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  <c r="AK1393" s="46"/>
    </row>
    <row r="1394" spans="1:37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</row>
    <row r="1395" spans="1:37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  <c r="AK1395" s="46"/>
    </row>
    <row r="1396" spans="1:37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  <c r="AK1396" s="46"/>
    </row>
    <row r="1397" spans="1:37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  <c r="AK1397" s="46"/>
    </row>
    <row r="1398" spans="1:37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  <c r="AK1398" s="46"/>
    </row>
    <row r="1399" spans="1:37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  <c r="AK1399" s="46"/>
    </row>
    <row r="1400" spans="1:37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  <c r="AK1400" s="46"/>
    </row>
    <row r="1401" spans="1:37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  <c r="AK1401" s="46"/>
    </row>
    <row r="1402" spans="1:37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  <c r="AK1402" s="46"/>
    </row>
    <row r="1403" spans="1:37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  <c r="AK1403" s="46"/>
    </row>
    <row r="1404" spans="1:37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  <c r="AK1404" s="46"/>
    </row>
    <row r="1405" spans="1:37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  <c r="AK1405" s="46"/>
    </row>
    <row r="1406" spans="1:37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  <c r="AK1406" s="46"/>
    </row>
    <row r="1407" spans="1:37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  <c r="AK1407" s="46"/>
    </row>
    <row r="1408" spans="1:37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  <c r="AK1408" s="46"/>
    </row>
    <row r="1409" spans="1:37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  <c r="AK1409" s="46"/>
    </row>
    <row r="1410" spans="1:37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  <c r="AK1410" s="46"/>
    </row>
    <row r="1411" spans="1:37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  <c r="AK1411" s="46"/>
    </row>
    <row r="1412" spans="1:37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  <c r="AK1412" s="46"/>
    </row>
    <row r="1413" spans="1:37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  <c r="AK1413" s="46"/>
    </row>
    <row r="1414" spans="1:37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  <c r="AK1414" s="46"/>
    </row>
    <row r="1415" spans="1:37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  <c r="AK1415" s="46"/>
    </row>
    <row r="1416" spans="1:37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  <c r="AK1416" s="46"/>
    </row>
    <row r="1417" spans="1:37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  <c r="AK1417" s="46"/>
    </row>
    <row r="1418" spans="1:37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  <c r="AK1418" s="46"/>
    </row>
    <row r="1419" spans="1:37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  <c r="AK1419" s="46"/>
    </row>
    <row r="1420" spans="1:37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  <c r="AK1420" s="46"/>
    </row>
    <row r="1421" spans="1:37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  <c r="AK1421" s="46"/>
    </row>
    <row r="1422" spans="1:37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  <c r="AK1422" s="46"/>
    </row>
    <row r="1423" spans="1:37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  <c r="AK1423" s="46"/>
    </row>
    <row r="1424" spans="1:37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  <c r="AK1424" s="46"/>
    </row>
    <row r="1425" spans="1:37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  <c r="AK1425" s="46"/>
    </row>
    <row r="1426" spans="1:37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  <c r="AK1426" s="46"/>
    </row>
    <row r="1427" spans="1:37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  <c r="AK1427" s="46"/>
    </row>
    <row r="1428" spans="1:37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  <c r="AK1428" s="46"/>
    </row>
    <row r="1429" spans="1:37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  <c r="AK1429" s="46"/>
    </row>
    <row r="1430" spans="1:37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  <c r="AK1430" s="46"/>
    </row>
    <row r="1431" spans="1:37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  <c r="AK1431" s="46"/>
    </row>
    <row r="1432" spans="1:37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</row>
    <row r="1433" spans="1:37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  <c r="AK1433" s="46"/>
    </row>
    <row r="1434" spans="1:37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/>
    </row>
    <row r="1435" spans="1:37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</row>
    <row r="1436" spans="1:37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</row>
    <row r="1437" spans="1:37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  <c r="AK1437" s="46"/>
    </row>
    <row r="1438" spans="1:37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</row>
    <row r="1439" spans="1:37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</row>
    <row r="1440" spans="1:37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</row>
    <row r="1441" spans="1:37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  <c r="AK1441" s="46"/>
    </row>
    <row r="1442" spans="1:37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</row>
    <row r="1443" spans="1:37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  <c r="AK1443" s="46"/>
    </row>
    <row r="1444" spans="1:37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  <c r="AK1444" s="46"/>
    </row>
    <row r="1445" spans="1:37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</row>
    <row r="1446" spans="1:37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</row>
    <row r="1447" spans="1:37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  <c r="AK1447" s="46"/>
    </row>
    <row r="1448" spans="1:37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</row>
    <row r="1449" spans="1:37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</row>
    <row r="1450" spans="1:37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</row>
    <row r="1451" spans="1:37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</row>
    <row r="1452" spans="1:37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  <c r="AK1452" s="46"/>
    </row>
    <row r="1453" spans="1:37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</row>
    <row r="1454" spans="1:37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</row>
    <row r="1455" spans="1:37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</row>
    <row r="1456" spans="1:37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</row>
    <row r="1457" spans="1:37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</row>
    <row r="1458" spans="1:37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</row>
    <row r="1459" spans="1:37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</row>
    <row r="1460" spans="1:37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</row>
    <row r="1461" spans="1:37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</row>
    <row r="1462" spans="1:37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</row>
    <row r="1463" spans="1:37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</row>
    <row r="1464" spans="1:37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</row>
    <row r="1465" spans="1:37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  <c r="AK1465" s="46"/>
    </row>
    <row r="1466" spans="1:37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  <c r="AK1466" s="46"/>
    </row>
    <row r="1467" spans="1:37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  <c r="AK1467" s="46"/>
    </row>
    <row r="1468" spans="1:37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  <c r="AK1468" s="46"/>
    </row>
    <row r="1469" spans="1:37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  <c r="AK1469" s="46"/>
    </row>
    <row r="1470" spans="1:37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  <c r="AK1470" s="46"/>
    </row>
    <row r="1471" spans="1:37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  <c r="AK1471" s="46"/>
    </row>
    <row r="1472" spans="1:37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  <c r="AK1472" s="46"/>
    </row>
    <row r="1473" spans="1:37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  <c r="AK1473" s="46"/>
    </row>
    <row r="1474" spans="1:37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</row>
    <row r="1475" spans="1:37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</row>
    <row r="1476" spans="1:37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  <c r="AK1476" s="46"/>
    </row>
    <row r="1477" spans="1:37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  <c r="AK1477" s="46"/>
    </row>
    <row r="1478" spans="1:37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  <c r="AK1478" s="46"/>
    </row>
    <row r="1479" spans="1:37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  <c r="AK1479" s="46"/>
    </row>
    <row r="1480" spans="1:37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  <c r="AK1480" s="46"/>
    </row>
    <row r="1481" spans="1:37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  <c r="AK1481" s="46"/>
    </row>
    <row r="1482" spans="1:37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  <c r="AK1482" s="46"/>
    </row>
    <row r="1483" spans="1:37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  <c r="AK1483" s="46"/>
    </row>
    <row r="1484" spans="1:37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  <c r="AK1484" s="46"/>
    </row>
    <row r="1485" spans="1:37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  <c r="AK1485" s="46"/>
    </row>
    <row r="1486" spans="1:37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</row>
    <row r="1487" spans="1:37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  <c r="AK1487" s="46"/>
    </row>
    <row r="1488" spans="1:37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  <c r="AK1488" s="46"/>
    </row>
    <row r="1489" spans="1:37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  <c r="AK1489" s="46"/>
    </row>
    <row r="1490" spans="1:37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</row>
    <row r="1491" spans="1:37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  <c r="AK1491" s="46"/>
    </row>
    <row r="1492" spans="1:37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</row>
    <row r="1493" spans="1:37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  <c r="AK1493" s="46"/>
    </row>
    <row r="1494" spans="1:37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</row>
    <row r="1495" spans="1:37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  <c r="AK1495" s="46"/>
    </row>
    <row r="1496" spans="1:37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</row>
    <row r="1497" spans="1:37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</row>
    <row r="1498" spans="1:37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</row>
    <row r="1499" spans="1:37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</row>
    <row r="1500" spans="1:37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</row>
    <row r="1501" spans="1:37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</row>
    <row r="1502" spans="1:37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</row>
    <row r="1503" spans="1:37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</row>
    <row r="1504" spans="1:37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</row>
    <row r="1505" spans="1:37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  <c r="AK1505" s="46"/>
    </row>
    <row r="1506" spans="1:37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  <c r="AK1506" s="46"/>
    </row>
    <row r="1507" spans="1:37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  <c r="AK1507" s="46"/>
    </row>
    <row r="1508" spans="1:37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</row>
    <row r="1509" spans="1:37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  <c r="AK1509" s="46"/>
    </row>
    <row r="1510" spans="1:37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</row>
    <row r="1511" spans="1:37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</row>
    <row r="1512" spans="1:37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  <c r="AK1512" s="46"/>
    </row>
    <row r="1513" spans="1:37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  <c r="AK1513" s="46"/>
    </row>
    <row r="1514" spans="1:37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  <c r="AK1514" s="46"/>
    </row>
    <row r="1515" spans="1:37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  <c r="AK1515" s="46"/>
    </row>
    <row r="1516" spans="1:37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  <c r="AK1516" s="46"/>
    </row>
    <row r="1517" spans="1:37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  <c r="AK1517" s="46"/>
    </row>
    <row r="1518" spans="1:37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  <c r="AK1518" s="46"/>
    </row>
    <row r="1519" spans="1:37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  <c r="AK1519" s="46"/>
    </row>
    <row r="1520" spans="1:37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  <c r="AK1520" s="46"/>
    </row>
    <row r="1521" spans="1:37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  <c r="AK1521" s="46"/>
    </row>
    <row r="1522" spans="1:37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  <c r="AK1522" s="46"/>
    </row>
    <row r="1523" spans="1:37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  <c r="AK1523" s="46"/>
    </row>
    <row r="1524" spans="1:37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  <c r="AK1524" s="46"/>
    </row>
    <row r="1525" spans="1:37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  <c r="AK1525" s="46"/>
    </row>
    <row r="1526" spans="1:37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  <c r="AK1526" s="46"/>
    </row>
    <row r="1527" spans="1:37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</row>
    <row r="1528" spans="1:37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  <c r="AK1528" s="46"/>
    </row>
    <row r="1529" spans="1:37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  <c r="AK1529" s="46"/>
    </row>
    <row r="1530" spans="1:37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  <c r="AK1530" s="46"/>
    </row>
    <row r="1531" spans="1:37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  <c r="AK1531" s="46"/>
    </row>
    <row r="1532" spans="1:37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  <c r="AK1532" s="46"/>
    </row>
    <row r="1533" spans="1:37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  <c r="AK1533" s="46"/>
    </row>
    <row r="1534" spans="1:37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  <c r="AK1534" s="46"/>
    </row>
    <row r="1535" spans="1:37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  <c r="AK1535" s="46"/>
    </row>
    <row r="1536" spans="1:37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  <c r="AK1536" s="46"/>
    </row>
    <row r="1537" spans="1:37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  <c r="AK1537" s="46"/>
    </row>
    <row r="1538" spans="1:37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</row>
    <row r="1539" spans="1:37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  <c r="AK1539" s="46"/>
    </row>
    <row r="1540" spans="1:37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  <c r="AK1540" s="46"/>
    </row>
    <row r="1541" spans="1:37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  <c r="AK1541" s="46"/>
    </row>
    <row r="1542" spans="1:37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  <c r="AK1542" s="46"/>
    </row>
    <row r="1543" spans="1:37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  <c r="AK1543" s="46"/>
    </row>
    <row r="1544" spans="1:37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  <c r="AK1544" s="46"/>
    </row>
    <row r="1545" spans="1:37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  <c r="AK1545" s="46"/>
    </row>
    <row r="1546" spans="1:37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  <c r="AK1546" s="46"/>
    </row>
    <row r="1547" spans="1:37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Y1547" s="46"/>
      <c r="Z1547" s="46"/>
      <c r="AA1547" s="46"/>
      <c r="AB1547" s="46"/>
      <c r="AC1547" s="46"/>
      <c r="AD1547" s="46"/>
      <c r="AE1547" s="46"/>
      <c r="AF1547" s="46"/>
      <c r="AG1547" s="46"/>
      <c r="AH1547" s="46"/>
      <c r="AI1547" s="46"/>
      <c r="AJ1547" s="46"/>
      <c r="AK1547" s="46"/>
    </row>
    <row r="1548" spans="1:37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  <c r="AK1548" s="46"/>
    </row>
    <row r="1549" spans="1:37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  <c r="AK1549" s="46"/>
    </row>
    <row r="1550" spans="1:37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  <c r="AK1550" s="46"/>
    </row>
    <row r="1551" spans="1:37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  <c r="AK1551" s="46"/>
    </row>
    <row r="1552" spans="1:37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6"/>
      <c r="AK1552" s="46"/>
    </row>
    <row r="1553" spans="1:37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Y1553" s="46"/>
      <c r="Z1553" s="46"/>
      <c r="AA1553" s="46"/>
      <c r="AB1553" s="46"/>
      <c r="AC1553" s="46"/>
      <c r="AD1553" s="46"/>
      <c r="AE1553" s="46"/>
      <c r="AF1553" s="46"/>
      <c r="AG1553" s="46"/>
      <c r="AH1553" s="46"/>
      <c r="AI1553" s="46"/>
      <c r="AJ1553" s="46"/>
      <c r="AK1553" s="46"/>
    </row>
    <row r="1554" spans="1:37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  <c r="AK1554" s="46"/>
    </row>
    <row r="1555" spans="1:37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Y1555" s="46"/>
      <c r="Z1555" s="46"/>
      <c r="AA1555" s="46"/>
      <c r="AB1555" s="46"/>
      <c r="AC1555" s="46"/>
      <c r="AD1555" s="46"/>
      <c r="AE1555" s="46"/>
      <c r="AF1555" s="46"/>
      <c r="AG1555" s="46"/>
      <c r="AH1555" s="46"/>
      <c r="AI1555" s="46"/>
      <c r="AJ1555" s="46"/>
      <c r="AK1555" s="46"/>
    </row>
    <row r="1556" spans="1:37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Y1556" s="46"/>
      <c r="Z1556" s="46"/>
      <c r="AA1556" s="46"/>
      <c r="AB1556" s="46"/>
      <c r="AC1556" s="46"/>
      <c r="AD1556" s="46"/>
      <c r="AE1556" s="46"/>
      <c r="AF1556" s="46"/>
      <c r="AG1556" s="46"/>
      <c r="AH1556" s="46"/>
      <c r="AI1556" s="46"/>
      <c r="AJ1556" s="46"/>
      <c r="AK1556" s="46"/>
    </row>
    <row r="1557" spans="1:37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Y1557" s="46"/>
      <c r="Z1557" s="46"/>
      <c r="AA1557" s="46"/>
      <c r="AB1557" s="46"/>
      <c r="AC1557" s="46"/>
      <c r="AD1557" s="46"/>
      <c r="AE1557" s="46"/>
      <c r="AF1557" s="46"/>
      <c r="AG1557" s="46"/>
      <c r="AH1557" s="46"/>
      <c r="AI1557" s="46"/>
      <c r="AJ1557" s="46"/>
      <c r="AK1557" s="46"/>
    </row>
    <row r="1558" spans="1:37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Y1558" s="46"/>
      <c r="Z1558" s="46"/>
      <c r="AA1558" s="46"/>
      <c r="AB1558" s="46"/>
      <c r="AC1558" s="46"/>
      <c r="AD1558" s="46"/>
      <c r="AE1558" s="46"/>
      <c r="AF1558" s="46"/>
      <c r="AG1558" s="46"/>
      <c r="AH1558" s="46"/>
      <c r="AI1558" s="46"/>
      <c r="AJ1558" s="46"/>
      <c r="AK1558" s="46"/>
    </row>
    <row r="1559" spans="1:37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Y1559" s="46"/>
      <c r="Z1559" s="46"/>
      <c r="AA1559" s="46"/>
      <c r="AB1559" s="46"/>
      <c r="AC1559" s="46"/>
      <c r="AD1559" s="46"/>
      <c r="AE1559" s="46"/>
      <c r="AF1559" s="46"/>
      <c r="AG1559" s="46"/>
      <c r="AH1559" s="46"/>
      <c r="AI1559" s="46"/>
      <c r="AJ1559" s="46"/>
      <c r="AK1559" s="46"/>
    </row>
    <row r="1560" spans="1:37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Y1560" s="46"/>
      <c r="Z1560" s="46"/>
      <c r="AA1560" s="46"/>
      <c r="AB1560" s="46"/>
      <c r="AC1560" s="46"/>
      <c r="AD1560" s="46"/>
      <c r="AE1560" s="46"/>
      <c r="AF1560" s="46"/>
      <c r="AG1560" s="46"/>
      <c r="AH1560" s="46"/>
      <c r="AI1560" s="46"/>
      <c r="AJ1560" s="46"/>
      <c r="AK1560" s="46"/>
    </row>
    <row r="1561" spans="1:37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  <c r="AK1561" s="46"/>
    </row>
    <row r="1562" spans="1:37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6"/>
      <c r="AK1562" s="46"/>
    </row>
    <row r="1563" spans="1:37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  <c r="AK1563" s="46"/>
    </row>
    <row r="1564" spans="1:37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  <c r="AK1564" s="46"/>
    </row>
    <row r="1565" spans="1:37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  <c r="AK1565" s="46"/>
    </row>
    <row r="1566" spans="1:37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  <c r="AK1566" s="46"/>
    </row>
    <row r="1567" spans="1:37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  <c r="AK1567" s="46"/>
    </row>
    <row r="1568" spans="1:37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  <c r="AK1568" s="46"/>
    </row>
    <row r="1569" spans="1:37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  <c r="AK1569" s="46"/>
    </row>
    <row r="1570" spans="1:37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  <c r="AK1570" s="46"/>
    </row>
    <row r="1571" spans="1:37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  <c r="AK1571" s="46"/>
    </row>
    <row r="1572" spans="1:37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6"/>
      <c r="AK1572" s="46"/>
    </row>
    <row r="1573" spans="1:37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Y1573" s="46"/>
      <c r="Z1573" s="46"/>
      <c r="AA1573" s="46"/>
      <c r="AB1573" s="46"/>
      <c r="AC1573" s="46"/>
      <c r="AD1573" s="46"/>
      <c r="AE1573" s="46"/>
      <c r="AF1573" s="46"/>
      <c r="AG1573" s="46"/>
      <c r="AH1573" s="46"/>
      <c r="AI1573" s="46"/>
      <c r="AJ1573" s="46"/>
      <c r="AK1573" s="46"/>
    </row>
    <row r="1574" spans="1:37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Y1574" s="46"/>
      <c r="Z1574" s="46"/>
      <c r="AA1574" s="46"/>
      <c r="AB1574" s="46"/>
      <c r="AC1574" s="46"/>
      <c r="AD1574" s="46"/>
      <c r="AE1574" s="46"/>
      <c r="AF1574" s="46"/>
      <c r="AG1574" s="46"/>
      <c r="AH1574" s="46"/>
      <c r="AI1574" s="46"/>
      <c r="AJ1574" s="46"/>
      <c r="AK1574" s="46"/>
    </row>
    <row r="1575" spans="1:37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  <c r="AK1575" s="46"/>
    </row>
    <row r="1576" spans="1:37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Y1576" s="46"/>
      <c r="Z1576" s="46"/>
      <c r="AA1576" s="46"/>
      <c r="AB1576" s="46"/>
      <c r="AC1576" s="46"/>
      <c r="AD1576" s="46"/>
      <c r="AE1576" s="46"/>
      <c r="AF1576" s="46"/>
      <c r="AG1576" s="46"/>
      <c r="AH1576" s="46"/>
      <c r="AI1576" s="46"/>
      <c r="AJ1576" s="46"/>
      <c r="AK1576" s="46"/>
    </row>
    <row r="1577" spans="1:37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Y1577" s="46"/>
      <c r="Z1577" s="46"/>
      <c r="AA1577" s="46"/>
      <c r="AB1577" s="46"/>
      <c r="AC1577" s="46"/>
      <c r="AD1577" s="46"/>
      <c r="AE1577" s="46"/>
      <c r="AF1577" s="46"/>
      <c r="AG1577" s="46"/>
      <c r="AH1577" s="46"/>
      <c r="AI1577" s="46"/>
      <c r="AJ1577" s="46"/>
      <c r="AK1577" s="46"/>
    </row>
    <row r="1578" spans="1:37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Y1578" s="46"/>
      <c r="Z1578" s="46"/>
      <c r="AA1578" s="46"/>
      <c r="AB1578" s="46"/>
      <c r="AC1578" s="46"/>
      <c r="AD1578" s="46"/>
      <c r="AE1578" s="46"/>
      <c r="AF1578" s="46"/>
      <c r="AG1578" s="46"/>
      <c r="AH1578" s="46"/>
      <c r="AI1578" s="46"/>
      <c r="AJ1578" s="46"/>
      <c r="AK1578" s="46"/>
    </row>
    <row r="1579" spans="1:37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Y1579" s="46"/>
      <c r="Z1579" s="46"/>
      <c r="AA1579" s="46"/>
      <c r="AB1579" s="46"/>
      <c r="AC1579" s="46"/>
      <c r="AD1579" s="46"/>
      <c r="AE1579" s="46"/>
      <c r="AF1579" s="46"/>
      <c r="AG1579" s="46"/>
      <c r="AH1579" s="46"/>
      <c r="AI1579" s="46"/>
      <c r="AJ1579" s="46"/>
      <c r="AK1579" s="46"/>
    </row>
    <row r="1580" spans="1:37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Y1580" s="46"/>
      <c r="Z1580" s="46"/>
      <c r="AA1580" s="46"/>
      <c r="AB1580" s="46"/>
      <c r="AC1580" s="46"/>
      <c r="AD1580" s="46"/>
      <c r="AE1580" s="46"/>
      <c r="AF1580" s="46"/>
      <c r="AG1580" s="46"/>
      <c r="AH1580" s="46"/>
      <c r="AI1580" s="46"/>
      <c r="AJ1580" s="46"/>
      <c r="AK1580" s="46"/>
    </row>
    <row r="1581" spans="1:37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Y1581" s="46"/>
      <c r="Z1581" s="46"/>
      <c r="AA1581" s="46"/>
      <c r="AB1581" s="46"/>
      <c r="AC1581" s="46"/>
      <c r="AD1581" s="46"/>
      <c r="AE1581" s="46"/>
      <c r="AF1581" s="46"/>
      <c r="AG1581" s="46"/>
      <c r="AH1581" s="46"/>
      <c r="AI1581" s="46"/>
      <c r="AJ1581" s="46"/>
      <c r="AK1581" s="46"/>
    </row>
    <row r="1582" spans="1:37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Y1582" s="46"/>
      <c r="Z1582" s="46"/>
      <c r="AA1582" s="46"/>
      <c r="AB1582" s="46"/>
      <c r="AC1582" s="46"/>
      <c r="AD1582" s="46"/>
      <c r="AE1582" s="46"/>
      <c r="AF1582" s="46"/>
      <c r="AG1582" s="46"/>
      <c r="AH1582" s="46"/>
      <c r="AI1582" s="46"/>
      <c r="AJ1582" s="46"/>
      <c r="AK1582" s="46"/>
    </row>
    <row r="1583" spans="1:37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Y1583" s="46"/>
      <c r="Z1583" s="46"/>
      <c r="AA1583" s="46"/>
      <c r="AB1583" s="46"/>
      <c r="AC1583" s="46"/>
      <c r="AD1583" s="46"/>
      <c r="AE1583" s="46"/>
      <c r="AF1583" s="46"/>
      <c r="AG1583" s="46"/>
      <c r="AH1583" s="46"/>
      <c r="AI1583" s="46"/>
      <c r="AJ1583" s="46"/>
      <c r="AK1583" s="46"/>
    </row>
    <row r="1584" spans="1:37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Y1584" s="46"/>
      <c r="Z1584" s="46"/>
      <c r="AA1584" s="46"/>
      <c r="AB1584" s="46"/>
      <c r="AC1584" s="46"/>
      <c r="AD1584" s="46"/>
      <c r="AE1584" s="46"/>
      <c r="AF1584" s="46"/>
      <c r="AG1584" s="46"/>
      <c r="AH1584" s="46"/>
      <c r="AI1584" s="46"/>
      <c r="AJ1584" s="46"/>
      <c r="AK1584" s="46"/>
    </row>
    <row r="1585" spans="1:37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Y1585" s="46"/>
      <c r="Z1585" s="46"/>
      <c r="AA1585" s="46"/>
      <c r="AB1585" s="46"/>
      <c r="AC1585" s="46"/>
      <c r="AD1585" s="46"/>
      <c r="AE1585" s="46"/>
      <c r="AF1585" s="46"/>
      <c r="AG1585" s="46"/>
      <c r="AH1585" s="46"/>
      <c r="AI1585" s="46"/>
      <c r="AJ1585" s="46"/>
      <c r="AK1585" s="46"/>
    </row>
    <row r="1586" spans="1:37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  <c r="AK1586" s="46"/>
    </row>
    <row r="1587" spans="1:37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Y1587" s="46"/>
      <c r="Z1587" s="46"/>
      <c r="AA1587" s="46"/>
      <c r="AB1587" s="46"/>
      <c r="AC1587" s="46"/>
      <c r="AD1587" s="46"/>
      <c r="AE1587" s="46"/>
      <c r="AF1587" s="46"/>
      <c r="AG1587" s="46"/>
      <c r="AH1587" s="46"/>
      <c r="AI1587" s="46"/>
      <c r="AJ1587" s="46"/>
      <c r="AK1587" s="46"/>
    </row>
    <row r="1588" spans="1:37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Y1588" s="46"/>
      <c r="Z1588" s="46"/>
      <c r="AA1588" s="46"/>
      <c r="AB1588" s="46"/>
      <c r="AC1588" s="46"/>
      <c r="AD1588" s="46"/>
      <c r="AE1588" s="46"/>
      <c r="AF1588" s="46"/>
      <c r="AG1588" s="46"/>
      <c r="AH1588" s="46"/>
      <c r="AI1588" s="46"/>
      <c r="AJ1588" s="46"/>
      <c r="AK1588" s="46"/>
    </row>
    <row r="1589" spans="1:37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Y1589" s="46"/>
      <c r="Z1589" s="46"/>
      <c r="AA1589" s="46"/>
      <c r="AB1589" s="46"/>
      <c r="AC1589" s="46"/>
      <c r="AD1589" s="46"/>
      <c r="AE1589" s="46"/>
      <c r="AF1589" s="46"/>
      <c r="AG1589" s="46"/>
      <c r="AH1589" s="46"/>
      <c r="AI1589" s="46"/>
      <c r="AJ1589" s="46"/>
      <c r="AK1589" s="46"/>
    </row>
    <row r="1590" spans="1:37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Y1590" s="46"/>
      <c r="Z1590" s="46"/>
      <c r="AA1590" s="46"/>
      <c r="AB1590" s="46"/>
      <c r="AC1590" s="46"/>
      <c r="AD1590" s="46"/>
      <c r="AE1590" s="46"/>
      <c r="AF1590" s="46"/>
      <c r="AG1590" s="46"/>
      <c r="AH1590" s="46"/>
      <c r="AI1590" s="46"/>
      <c r="AJ1590" s="46"/>
      <c r="AK1590" s="46"/>
    </row>
    <row r="1591" spans="1:37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Y1591" s="46"/>
      <c r="Z1591" s="46"/>
      <c r="AA1591" s="46"/>
      <c r="AB1591" s="46"/>
      <c r="AC1591" s="46"/>
      <c r="AD1591" s="46"/>
      <c r="AE1591" s="46"/>
      <c r="AF1591" s="46"/>
      <c r="AG1591" s="46"/>
      <c r="AH1591" s="46"/>
      <c r="AI1591" s="46"/>
      <c r="AJ1591" s="46"/>
      <c r="AK1591" s="46"/>
    </row>
    <row r="1592" spans="1:37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Y1592" s="46"/>
      <c r="Z1592" s="46"/>
      <c r="AA1592" s="46"/>
      <c r="AB1592" s="46"/>
      <c r="AC1592" s="46"/>
      <c r="AD1592" s="46"/>
      <c r="AE1592" s="46"/>
      <c r="AF1592" s="46"/>
      <c r="AG1592" s="46"/>
      <c r="AH1592" s="46"/>
      <c r="AI1592" s="46"/>
      <c r="AJ1592" s="46"/>
      <c r="AK1592" s="46"/>
    </row>
    <row r="1593" spans="1:37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Y1593" s="46"/>
      <c r="Z1593" s="46"/>
      <c r="AA1593" s="46"/>
      <c r="AB1593" s="46"/>
      <c r="AC1593" s="46"/>
      <c r="AD1593" s="46"/>
      <c r="AE1593" s="46"/>
      <c r="AF1593" s="46"/>
      <c r="AG1593" s="46"/>
      <c r="AH1593" s="46"/>
      <c r="AI1593" s="46"/>
      <c r="AJ1593" s="46"/>
      <c r="AK1593" s="46"/>
    </row>
    <row r="1594" spans="1:37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Y1594" s="46"/>
      <c r="Z1594" s="46"/>
      <c r="AA1594" s="46"/>
      <c r="AB1594" s="46"/>
      <c r="AC1594" s="46"/>
      <c r="AD1594" s="46"/>
      <c r="AE1594" s="46"/>
      <c r="AF1594" s="46"/>
      <c r="AG1594" s="46"/>
      <c r="AH1594" s="46"/>
      <c r="AI1594" s="46"/>
      <c r="AJ1594" s="46"/>
      <c r="AK1594" s="46"/>
    </row>
    <row r="1595" spans="1:37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Y1595" s="46"/>
      <c r="Z1595" s="46"/>
      <c r="AA1595" s="46"/>
      <c r="AB1595" s="46"/>
      <c r="AC1595" s="46"/>
      <c r="AD1595" s="46"/>
      <c r="AE1595" s="46"/>
      <c r="AF1595" s="46"/>
      <c r="AG1595" s="46"/>
      <c r="AH1595" s="46"/>
      <c r="AI1595" s="46"/>
      <c r="AJ1595" s="46"/>
      <c r="AK1595" s="46"/>
    </row>
    <row r="1596" spans="1:37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Y1596" s="46"/>
      <c r="Z1596" s="46"/>
      <c r="AA1596" s="46"/>
      <c r="AB1596" s="46"/>
      <c r="AC1596" s="46"/>
      <c r="AD1596" s="46"/>
      <c r="AE1596" s="46"/>
      <c r="AF1596" s="46"/>
      <c r="AG1596" s="46"/>
      <c r="AH1596" s="46"/>
      <c r="AI1596" s="46"/>
      <c r="AJ1596" s="46"/>
      <c r="AK1596" s="46"/>
    </row>
    <row r="1597" spans="1:37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Y1597" s="46"/>
      <c r="Z1597" s="46"/>
      <c r="AA1597" s="46"/>
      <c r="AB1597" s="46"/>
      <c r="AC1597" s="46"/>
      <c r="AD1597" s="46"/>
      <c r="AE1597" s="46"/>
      <c r="AF1597" s="46"/>
      <c r="AG1597" s="46"/>
      <c r="AH1597" s="46"/>
      <c r="AI1597" s="46"/>
      <c r="AJ1597" s="46"/>
      <c r="AK1597" s="46"/>
    </row>
    <row r="1598" spans="1:37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Y1598" s="46"/>
      <c r="Z1598" s="46"/>
      <c r="AA1598" s="46"/>
      <c r="AB1598" s="46"/>
      <c r="AC1598" s="46"/>
      <c r="AD1598" s="46"/>
      <c r="AE1598" s="46"/>
      <c r="AF1598" s="46"/>
      <c r="AG1598" s="46"/>
      <c r="AH1598" s="46"/>
      <c r="AI1598" s="46"/>
      <c r="AJ1598" s="46"/>
      <c r="AK1598" s="46"/>
    </row>
    <row r="1599" spans="1:37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Y1599" s="46"/>
      <c r="Z1599" s="46"/>
      <c r="AA1599" s="46"/>
      <c r="AB1599" s="46"/>
      <c r="AC1599" s="46"/>
      <c r="AD1599" s="46"/>
      <c r="AE1599" s="46"/>
      <c r="AF1599" s="46"/>
      <c r="AG1599" s="46"/>
      <c r="AH1599" s="46"/>
      <c r="AI1599" s="46"/>
      <c r="AJ1599" s="46"/>
      <c r="AK1599" s="46"/>
    </row>
    <row r="1600" spans="1:37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Y1600" s="46"/>
      <c r="Z1600" s="46"/>
      <c r="AA1600" s="46"/>
      <c r="AB1600" s="46"/>
      <c r="AC1600" s="46"/>
      <c r="AD1600" s="46"/>
      <c r="AE1600" s="46"/>
      <c r="AF1600" s="46"/>
      <c r="AG1600" s="46"/>
      <c r="AH1600" s="46"/>
      <c r="AI1600" s="46"/>
      <c r="AJ1600" s="46"/>
      <c r="AK1600" s="46"/>
    </row>
    <row r="1601" spans="1:37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Y1601" s="46"/>
      <c r="Z1601" s="46"/>
      <c r="AA1601" s="46"/>
      <c r="AB1601" s="46"/>
      <c r="AC1601" s="46"/>
      <c r="AD1601" s="46"/>
      <c r="AE1601" s="46"/>
      <c r="AF1601" s="46"/>
      <c r="AG1601" s="46"/>
      <c r="AH1601" s="46"/>
      <c r="AI1601" s="46"/>
      <c r="AJ1601" s="46"/>
      <c r="AK1601" s="46"/>
    </row>
    <row r="1602" spans="1:37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Y1602" s="46"/>
      <c r="Z1602" s="46"/>
      <c r="AA1602" s="46"/>
      <c r="AB1602" s="46"/>
      <c r="AC1602" s="46"/>
      <c r="AD1602" s="46"/>
      <c r="AE1602" s="46"/>
      <c r="AF1602" s="46"/>
      <c r="AG1602" s="46"/>
      <c r="AH1602" s="46"/>
      <c r="AI1602" s="46"/>
      <c r="AJ1602" s="46"/>
      <c r="AK1602" s="46"/>
    </row>
    <row r="1603" spans="1:37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Y1603" s="46"/>
      <c r="Z1603" s="46"/>
      <c r="AA1603" s="46"/>
      <c r="AB1603" s="46"/>
      <c r="AC1603" s="46"/>
      <c r="AD1603" s="46"/>
      <c r="AE1603" s="46"/>
      <c r="AF1603" s="46"/>
      <c r="AG1603" s="46"/>
      <c r="AH1603" s="46"/>
      <c r="AI1603" s="46"/>
      <c r="AJ1603" s="46"/>
      <c r="AK1603" s="46"/>
    </row>
    <row r="1604" spans="1:37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Y1604" s="46"/>
      <c r="Z1604" s="46"/>
      <c r="AA1604" s="46"/>
      <c r="AB1604" s="46"/>
      <c r="AC1604" s="46"/>
      <c r="AD1604" s="46"/>
      <c r="AE1604" s="46"/>
      <c r="AF1604" s="46"/>
      <c r="AG1604" s="46"/>
      <c r="AH1604" s="46"/>
      <c r="AI1604" s="46"/>
      <c r="AJ1604" s="46"/>
      <c r="AK1604" s="46"/>
    </row>
    <row r="1605" spans="1:37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Y1605" s="46"/>
      <c r="Z1605" s="46"/>
      <c r="AA1605" s="46"/>
      <c r="AB1605" s="46"/>
      <c r="AC1605" s="46"/>
      <c r="AD1605" s="46"/>
      <c r="AE1605" s="46"/>
      <c r="AF1605" s="46"/>
      <c r="AG1605" s="46"/>
      <c r="AH1605" s="46"/>
      <c r="AI1605" s="46"/>
      <c r="AJ1605" s="46"/>
      <c r="AK1605" s="46"/>
    </row>
    <row r="1606" spans="1:37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Y1606" s="46"/>
      <c r="Z1606" s="46"/>
      <c r="AA1606" s="46"/>
      <c r="AB1606" s="46"/>
      <c r="AC1606" s="46"/>
      <c r="AD1606" s="46"/>
      <c r="AE1606" s="46"/>
      <c r="AF1606" s="46"/>
      <c r="AG1606" s="46"/>
      <c r="AH1606" s="46"/>
      <c r="AI1606" s="46"/>
      <c r="AJ1606" s="46"/>
      <c r="AK1606" s="46"/>
    </row>
    <row r="1607" spans="1:37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Y1607" s="46"/>
      <c r="Z1607" s="46"/>
      <c r="AA1607" s="46"/>
      <c r="AB1607" s="46"/>
      <c r="AC1607" s="46"/>
      <c r="AD1607" s="46"/>
      <c r="AE1607" s="46"/>
      <c r="AF1607" s="46"/>
      <c r="AG1607" s="46"/>
      <c r="AH1607" s="46"/>
      <c r="AI1607" s="46"/>
      <c r="AJ1607" s="46"/>
      <c r="AK1607" s="46"/>
    </row>
    <row r="1608" spans="1:37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Y1608" s="46"/>
      <c r="Z1608" s="46"/>
      <c r="AA1608" s="46"/>
      <c r="AB1608" s="46"/>
      <c r="AC1608" s="46"/>
      <c r="AD1608" s="46"/>
      <c r="AE1608" s="46"/>
      <c r="AF1608" s="46"/>
      <c r="AG1608" s="46"/>
      <c r="AH1608" s="46"/>
      <c r="AI1608" s="46"/>
      <c r="AJ1608" s="46"/>
      <c r="AK1608" s="46"/>
    </row>
    <row r="1609" spans="1:37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Y1609" s="46"/>
      <c r="Z1609" s="46"/>
      <c r="AA1609" s="46"/>
      <c r="AB1609" s="46"/>
      <c r="AC1609" s="46"/>
      <c r="AD1609" s="46"/>
      <c r="AE1609" s="46"/>
      <c r="AF1609" s="46"/>
      <c r="AG1609" s="46"/>
      <c r="AH1609" s="46"/>
      <c r="AI1609" s="46"/>
      <c r="AJ1609" s="46"/>
      <c r="AK1609" s="46"/>
    </row>
    <row r="1610" spans="1:37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Y1610" s="46"/>
      <c r="Z1610" s="46"/>
      <c r="AA1610" s="46"/>
      <c r="AB1610" s="46"/>
      <c r="AC1610" s="46"/>
      <c r="AD1610" s="46"/>
      <c r="AE1610" s="46"/>
      <c r="AF1610" s="46"/>
      <c r="AG1610" s="46"/>
      <c r="AH1610" s="46"/>
      <c r="AI1610" s="46"/>
      <c r="AJ1610" s="46"/>
      <c r="AK1610" s="46"/>
    </row>
    <row r="1611" spans="1:37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Y1611" s="46"/>
      <c r="Z1611" s="46"/>
      <c r="AA1611" s="46"/>
      <c r="AB1611" s="46"/>
      <c r="AC1611" s="46"/>
      <c r="AD1611" s="46"/>
      <c r="AE1611" s="46"/>
      <c r="AF1611" s="46"/>
      <c r="AG1611" s="46"/>
      <c r="AH1611" s="46"/>
      <c r="AI1611" s="46"/>
      <c r="AJ1611" s="46"/>
      <c r="AK1611" s="46"/>
    </row>
    <row r="1612" spans="1:37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Y1612" s="46"/>
      <c r="Z1612" s="46"/>
      <c r="AA1612" s="46"/>
      <c r="AB1612" s="46"/>
      <c r="AC1612" s="46"/>
      <c r="AD1612" s="46"/>
      <c r="AE1612" s="46"/>
      <c r="AF1612" s="46"/>
      <c r="AG1612" s="46"/>
      <c r="AH1612" s="46"/>
      <c r="AI1612" s="46"/>
      <c r="AJ1612" s="46"/>
      <c r="AK1612" s="46"/>
    </row>
    <row r="1613" spans="1:37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Y1613" s="46"/>
      <c r="Z1613" s="46"/>
      <c r="AA1613" s="46"/>
      <c r="AB1613" s="46"/>
      <c r="AC1613" s="46"/>
      <c r="AD1613" s="46"/>
      <c r="AE1613" s="46"/>
      <c r="AF1613" s="46"/>
      <c r="AG1613" s="46"/>
      <c r="AH1613" s="46"/>
      <c r="AI1613" s="46"/>
      <c r="AJ1613" s="46"/>
      <c r="AK1613" s="46"/>
    </row>
    <row r="1614" spans="1:37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Y1614" s="46"/>
      <c r="Z1614" s="46"/>
      <c r="AA1614" s="46"/>
      <c r="AB1614" s="46"/>
      <c r="AC1614" s="46"/>
      <c r="AD1614" s="46"/>
      <c r="AE1614" s="46"/>
      <c r="AF1614" s="46"/>
      <c r="AG1614" s="46"/>
      <c r="AH1614" s="46"/>
      <c r="AI1614" s="46"/>
      <c r="AJ1614" s="46"/>
      <c r="AK1614" s="46"/>
    </row>
    <row r="1615" spans="1:37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Y1615" s="46"/>
      <c r="Z1615" s="46"/>
      <c r="AA1615" s="46"/>
      <c r="AB1615" s="46"/>
      <c r="AC1615" s="46"/>
      <c r="AD1615" s="46"/>
      <c r="AE1615" s="46"/>
      <c r="AF1615" s="46"/>
      <c r="AG1615" s="46"/>
      <c r="AH1615" s="46"/>
      <c r="AI1615" s="46"/>
      <c r="AJ1615" s="46"/>
      <c r="AK1615" s="46"/>
    </row>
    <row r="1616" spans="1:37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Y1616" s="46"/>
      <c r="Z1616" s="46"/>
      <c r="AA1616" s="46"/>
      <c r="AB1616" s="46"/>
      <c r="AC1616" s="46"/>
      <c r="AD1616" s="46"/>
      <c r="AE1616" s="46"/>
      <c r="AF1616" s="46"/>
      <c r="AG1616" s="46"/>
      <c r="AH1616" s="46"/>
      <c r="AI1616" s="46"/>
      <c r="AJ1616" s="46"/>
      <c r="AK1616" s="46"/>
    </row>
    <row r="1617" spans="1:37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Y1617" s="46"/>
      <c r="Z1617" s="46"/>
      <c r="AA1617" s="46"/>
      <c r="AB1617" s="46"/>
      <c r="AC1617" s="46"/>
      <c r="AD1617" s="46"/>
      <c r="AE1617" s="46"/>
      <c r="AF1617" s="46"/>
      <c r="AG1617" s="46"/>
      <c r="AH1617" s="46"/>
      <c r="AI1617" s="46"/>
      <c r="AJ1617" s="46"/>
      <c r="AK1617" s="46"/>
    </row>
    <row r="1618" spans="1:37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Y1618" s="46"/>
      <c r="Z1618" s="46"/>
      <c r="AA1618" s="46"/>
      <c r="AB1618" s="46"/>
      <c r="AC1618" s="46"/>
      <c r="AD1618" s="46"/>
      <c r="AE1618" s="46"/>
      <c r="AF1618" s="46"/>
      <c r="AG1618" s="46"/>
      <c r="AH1618" s="46"/>
      <c r="AI1618" s="46"/>
      <c r="AJ1618" s="46"/>
      <c r="AK1618" s="46"/>
    </row>
    <row r="1619" spans="1:37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Y1619" s="46"/>
      <c r="Z1619" s="46"/>
      <c r="AA1619" s="46"/>
      <c r="AB1619" s="46"/>
      <c r="AC1619" s="46"/>
      <c r="AD1619" s="46"/>
      <c r="AE1619" s="46"/>
      <c r="AF1619" s="46"/>
      <c r="AG1619" s="46"/>
      <c r="AH1619" s="46"/>
      <c r="AI1619" s="46"/>
      <c r="AJ1619" s="46"/>
      <c r="AK1619" s="46"/>
    </row>
    <row r="1620" spans="1:37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Y1620" s="46"/>
      <c r="Z1620" s="46"/>
      <c r="AA1620" s="46"/>
      <c r="AB1620" s="46"/>
      <c r="AC1620" s="46"/>
      <c r="AD1620" s="46"/>
      <c r="AE1620" s="46"/>
      <c r="AF1620" s="46"/>
      <c r="AG1620" s="46"/>
      <c r="AH1620" s="46"/>
      <c r="AI1620" s="46"/>
      <c r="AJ1620" s="46"/>
      <c r="AK1620" s="46"/>
    </row>
    <row r="1621" spans="1:37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Y1621" s="46"/>
      <c r="Z1621" s="46"/>
      <c r="AA1621" s="46"/>
      <c r="AB1621" s="46"/>
      <c r="AC1621" s="46"/>
      <c r="AD1621" s="46"/>
      <c r="AE1621" s="46"/>
      <c r="AF1621" s="46"/>
      <c r="AG1621" s="46"/>
      <c r="AH1621" s="46"/>
      <c r="AI1621" s="46"/>
      <c r="AJ1621" s="46"/>
      <c r="AK1621" s="46"/>
    </row>
    <row r="1622" spans="1:37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Y1622" s="46"/>
      <c r="Z1622" s="46"/>
      <c r="AA1622" s="46"/>
      <c r="AB1622" s="46"/>
      <c r="AC1622" s="46"/>
      <c r="AD1622" s="46"/>
      <c r="AE1622" s="46"/>
      <c r="AF1622" s="46"/>
      <c r="AG1622" s="46"/>
      <c r="AH1622" s="46"/>
      <c r="AI1622" s="46"/>
      <c r="AJ1622" s="46"/>
      <c r="AK1622" s="46"/>
    </row>
    <row r="1623" spans="1:37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Y1623" s="46"/>
      <c r="Z1623" s="46"/>
      <c r="AA1623" s="46"/>
      <c r="AB1623" s="46"/>
      <c r="AC1623" s="46"/>
      <c r="AD1623" s="46"/>
      <c r="AE1623" s="46"/>
      <c r="AF1623" s="46"/>
      <c r="AG1623" s="46"/>
      <c r="AH1623" s="46"/>
      <c r="AI1623" s="46"/>
      <c r="AJ1623" s="46"/>
      <c r="AK1623" s="46"/>
    </row>
    <row r="1624" spans="1:37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Y1624" s="46"/>
      <c r="Z1624" s="46"/>
      <c r="AA1624" s="46"/>
      <c r="AB1624" s="46"/>
      <c r="AC1624" s="46"/>
      <c r="AD1624" s="46"/>
      <c r="AE1624" s="46"/>
      <c r="AF1624" s="46"/>
      <c r="AG1624" s="46"/>
      <c r="AH1624" s="46"/>
      <c r="AI1624" s="46"/>
      <c r="AJ1624" s="46"/>
      <c r="AK1624" s="46"/>
    </row>
    <row r="1625" spans="1:37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Y1625" s="46"/>
      <c r="Z1625" s="46"/>
      <c r="AA1625" s="46"/>
      <c r="AB1625" s="46"/>
      <c r="AC1625" s="46"/>
      <c r="AD1625" s="46"/>
      <c r="AE1625" s="46"/>
      <c r="AF1625" s="46"/>
      <c r="AG1625" s="46"/>
      <c r="AH1625" s="46"/>
      <c r="AI1625" s="46"/>
      <c r="AJ1625" s="46"/>
      <c r="AK1625" s="46"/>
    </row>
    <row r="1626" spans="1:37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Y1626" s="46"/>
      <c r="Z1626" s="46"/>
      <c r="AA1626" s="46"/>
      <c r="AB1626" s="46"/>
      <c r="AC1626" s="46"/>
      <c r="AD1626" s="46"/>
      <c r="AE1626" s="46"/>
      <c r="AF1626" s="46"/>
      <c r="AG1626" s="46"/>
      <c r="AH1626" s="46"/>
      <c r="AI1626" s="46"/>
      <c r="AJ1626" s="46"/>
      <c r="AK1626" s="46"/>
    </row>
    <row r="1627" spans="1:37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Y1627" s="46"/>
      <c r="Z1627" s="46"/>
      <c r="AA1627" s="46"/>
      <c r="AB1627" s="46"/>
      <c r="AC1627" s="46"/>
      <c r="AD1627" s="46"/>
      <c r="AE1627" s="46"/>
      <c r="AF1627" s="46"/>
      <c r="AG1627" s="46"/>
      <c r="AH1627" s="46"/>
      <c r="AI1627" s="46"/>
      <c r="AJ1627" s="46"/>
      <c r="AK1627" s="46"/>
    </row>
    <row r="1628" spans="1:37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Y1628" s="46"/>
      <c r="Z1628" s="46"/>
      <c r="AA1628" s="46"/>
      <c r="AB1628" s="46"/>
      <c r="AC1628" s="46"/>
      <c r="AD1628" s="46"/>
      <c r="AE1628" s="46"/>
      <c r="AF1628" s="46"/>
      <c r="AG1628" s="46"/>
      <c r="AH1628" s="46"/>
      <c r="AI1628" s="46"/>
      <c r="AJ1628" s="46"/>
      <c r="AK1628" s="46"/>
    </row>
    <row r="1629" spans="1:37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Y1629" s="46"/>
      <c r="Z1629" s="46"/>
      <c r="AA1629" s="46"/>
      <c r="AB1629" s="46"/>
      <c r="AC1629" s="46"/>
      <c r="AD1629" s="46"/>
      <c r="AE1629" s="46"/>
      <c r="AF1629" s="46"/>
      <c r="AG1629" s="46"/>
      <c r="AH1629" s="46"/>
      <c r="AI1629" s="46"/>
      <c r="AJ1629" s="46"/>
      <c r="AK1629" s="46"/>
    </row>
    <row r="1630" spans="1:37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Y1630" s="46"/>
      <c r="Z1630" s="46"/>
      <c r="AA1630" s="46"/>
      <c r="AB1630" s="46"/>
      <c r="AC1630" s="46"/>
      <c r="AD1630" s="46"/>
      <c r="AE1630" s="46"/>
      <c r="AF1630" s="46"/>
      <c r="AG1630" s="46"/>
      <c r="AH1630" s="46"/>
      <c r="AI1630" s="46"/>
      <c r="AJ1630" s="46"/>
      <c r="AK1630" s="46"/>
    </row>
    <row r="1631" spans="1:37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Y1631" s="46"/>
      <c r="Z1631" s="46"/>
      <c r="AA1631" s="46"/>
      <c r="AB1631" s="46"/>
      <c r="AC1631" s="46"/>
      <c r="AD1631" s="46"/>
      <c r="AE1631" s="46"/>
      <c r="AF1631" s="46"/>
      <c r="AG1631" s="46"/>
      <c r="AH1631" s="46"/>
      <c r="AI1631" s="46"/>
      <c r="AJ1631" s="46"/>
      <c r="AK1631" s="46"/>
    </row>
    <row r="1632" spans="1:37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Y1632" s="46"/>
      <c r="Z1632" s="46"/>
      <c r="AA1632" s="46"/>
      <c r="AB1632" s="46"/>
      <c r="AC1632" s="46"/>
      <c r="AD1632" s="46"/>
      <c r="AE1632" s="46"/>
      <c r="AF1632" s="46"/>
      <c r="AG1632" s="46"/>
      <c r="AH1632" s="46"/>
      <c r="AI1632" s="46"/>
      <c r="AJ1632" s="46"/>
      <c r="AK1632" s="46"/>
    </row>
    <row r="1633" spans="1:37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Y1633" s="46"/>
      <c r="Z1633" s="46"/>
      <c r="AA1633" s="46"/>
      <c r="AB1633" s="46"/>
      <c r="AC1633" s="46"/>
      <c r="AD1633" s="46"/>
      <c r="AE1633" s="46"/>
      <c r="AF1633" s="46"/>
      <c r="AG1633" s="46"/>
      <c r="AH1633" s="46"/>
      <c r="AI1633" s="46"/>
      <c r="AJ1633" s="46"/>
      <c r="AK1633" s="46"/>
    </row>
    <row r="1634" spans="1:37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  <c r="AK1634" s="46"/>
    </row>
    <row r="1635" spans="1:37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Y1635" s="46"/>
      <c r="Z1635" s="46"/>
      <c r="AA1635" s="46"/>
      <c r="AB1635" s="46"/>
      <c r="AC1635" s="46"/>
      <c r="AD1635" s="46"/>
      <c r="AE1635" s="46"/>
      <c r="AF1635" s="46"/>
      <c r="AG1635" s="46"/>
      <c r="AH1635" s="46"/>
      <c r="AI1635" s="46"/>
      <c r="AJ1635" s="46"/>
      <c r="AK1635" s="46"/>
    </row>
    <row r="1636" spans="1:37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Y1636" s="46"/>
      <c r="Z1636" s="46"/>
      <c r="AA1636" s="46"/>
      <c r="AB1636" s="46"/>
      <c r="AC1636" s="46"/>
      <c r="AD1636" s="46"/>
      <c r="AE1636" s="46"/>
      <c r="AF1636" s="46"/>
      <c r="AG1636" s="46"/>
      <c r="AH1636" s="46"/>
      <c r="AI1636" s="46"/>
      <c r="AJ1636" s="46"/>
      <c r="AK1636" s="46"/>
    </row>
    <row r="1637" spans="1:37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Y1637" s="46"/>
      <c r="Z1637" s="46"/>
      <c r="AA1637" s="46"/>
      <c r="AB1637" s="46"/>
      <c r="AC1637" s="46"/>
      <c r="AD1637" s="46"/>
      <c r="AE1637" s="46"/>
      <c r="AF1637" s="46"/>
      <c r="AG1637" s="46"/>
      <c r="AH1637" s="46"/>
      <c r="AI1637" s="46"/>
      <c r="AJ1637" s="46"/>
      <c r="AK1637" s="46"/>
    </row>
    <row r="1638" spans="1:37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Y1638" s="46"/>
      <c r="Z1638" s="46"/>
      <c r="AA1638" s="46"/>
      <c r="AB1638" s="46"/>
      <c r="AC1638" s="46"/>
      <c r="AD1638" s="46"/>
      <c r="AE1638" s="46"/>
      <c r="AF1638" s="46"/>
      <c r="AG1638" s="46"/>
      <c r="AH1638" s="46"/>
      <c r="AI1638" s="46"/>
      <c r="AJ1638" s="46"/>
      <c r="AK1638" s="46"/>
    </row>
    <row r="1639" spans="1:37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Y1639" s="46"/>
      <c r="Z1639" s="46"/>
      <c r="AA1639" s="46"/>
      <c r="AB1639" s="46"/>
      <c r="AC1639" s="46"/>
      <c r="AD1639" s="46"/>
      <c r="AE1639" s="46"/>
      <c r="AF1639" s="46"/>
      <c r="AG1639" s="46"/>
      <c r="AH1639" s="46"/>
      <c r="AI1639" s="46"/>
      <c r="AJ1639" s="46"/>
      <c r="AK1639" s="46"/>
    </row>
    <row r="1640" spans="1:37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Y1640" s="46"/>
      <c r="Z1640" s="46"/>
      <c r="AA1640" s="46"/>
      <c r="AB1640" s="46"/>
      <c r="AC1640" s="46"/>
      <c r="AD1640" s="46"/>
      <c r="AE1640" s="46"/>
      <c r="AF1640" s="46"/>
      <c r="AG1640" s="46"/>
      <c r="AH1640" s="46"/>
      <c r="AI1640" s="46"/>
      <c r="AJ1640" s="46"/>
      <c r="AK1640" s="46"/>
    </row>
    <row r="1641" spans="1:37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Y1641" s="46"/>
      <c r="Z1641" s="46"/>
      <c r="AA1641" s="46"/>
      <c r="AB1641" s="46"/>
      <c r="AC1641" s="46"/>
      <c r="AD1641" s="46"/>
      <c r="AE1641" s="46"/>
      <c r="AF1641" s="46"/>
      <c r="AG1641" s="46"/>
      <c r="AH1641" s="46"/>
      <c r="AI1641" s="46"/>
      <c r="AJ1641" s="46"/>
      <c r="AK1641" s="46"/>
    </row>
    <row r="1642" spans="1:37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Y1642" s="46"/>
      <c r="Z1642" s="46"/>
      <c r="AA1642" s="46"/>
      <c r="AB1642" s="46"/>
      <c r="AC1642" s="46"/>
      <c r="AD1642" s="46"/>
      <c r="AE1642" s="46"/>
      <c r="AF1642" s="46"/>
      <c r="AG1642" s="46"/>
      <c r="AH1642" s="46"/>
      <c r="AI1642" s="46"/>
      <c r="AJ1642" s="46"/>
      <c r="AK1642" s="46"/>
    </row>
    <row r="1643" spans="1:37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Y1643" s="46"/>
      <c r="Z1643" s="46"/>
      <c r="AA1643" s="46"/>
      <c r="AB1643" s="46"/>
      <c r="AC1643" s="46"/>
      <c r="AD1643" s="46"/>
      <c r="AE1643" s="46"/>
      <c r="AF1643" s="46"/>
      <c r="AG1643" s="46"/>
      <c r="AH1643" s="46"/>
      <c r="AI1643" s="46"/>
      <c r="AJ1643" s="46"/>
      <c r="AK1643" s="46"/>
    </row>
    <row r="1644" spans="1:37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Y1644" s="46"/>
      <c r="Z1644" s="46"/>
      <c r="AA1644" s="46"/>
      <c r="AB1644" s="46"/>
      <c r="AC1644" s="46"/>
      <c r="AD1644" s="46"/>
      <c r="AE1644" s="46"/>
      <c r="AF1644" s="46"/>
      <c r="AG1644" s="46"/>
      <c r="AH1644" s="46"/>
      <c r="AI1644" s="46"/>
      <c r="AJ1644" s="46"/>
      <c r="AK1644" s="46"/>
    </row>
    <row r="1645" spans="1:37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Y1645" s="46"/>
      <c r="Z1645" s="46"/>
      <c r="AA1645" s="46"/>
      <c r="AB1645" s="46"/>
      <c r="AC1645" s="46"/>
      <c r="AD1645" s="46"/>
      <c r="AE1645" s="46"/>
      <c r="AF1645" s="46"/>
      <c r="AG1645" s="46"/>
      <c r="AH1645" s="46"/>
      <c r="AI1645" s="46"/>
      <c r="AJ1645" s="46"/>
      <c r="AK1645" s="46"/>
    </row>
    <row r="1646" spans="1:37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Y1646" s="46"/>
      <c r="Z1646" s="46"/>
      <c r="AA1646" s="46"/>
      <c r="AB1646" s="46"/>
      <c r="AC1646" s="46"/>
      <c r="AD1646" s="46"/>
      <c r="AE1646" s="46"/>
      <c r="AF1646" s="46"/>
      <c r="AG1646" s="46"/>
      <c r="AH1646" s="46"/>
      <c r="AI1646" s="46"/>
      <c r="AJ1646" s="46"/>
      <c r="AK1646" s="46"/>
    </row>
    <row r="1647" spans="1:37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Y1647" s="46"/>
      <c r="Z1647" s="46"/>
      <c r="AA1647" s="46"/>
      <c r="AB1647" s="46"/>
      <c r="AC1647" s="46"/>
      <c r="AD1647" s="46"/>
      <c r="AE1647" s="46"/>
      <c r="AF1647" s="46"/>
      <c r="AG1647" s="46"/>
      <c r="AH1647" s="46"/>
      <c r="AI1647" s="46"/>
      <c r="AJ1647" s="46"/>
      <c r="AK1647" s="46"/>
    </row>
    <row r="1648" spans="1:37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Y1648" s="46"/>
      <c r="Z1648" s="46"/>
      <c r="AA1648" s="46"/>
      <c r="AB1648" s="46"/>
      <c r="AC1648" s="46"/>
      <c r="AD1648" s="46"/>
      <c r="AE1648" s="46"/>
      <c r="AF1648" s="46"/>
      <c r="AG1648" s="46"/>
      <c r="AH1648" s="46"/>
      <c r="AI1648" s="46"/>
      <c r="AJ1648" s="46"/>
      <c r="AK1648" s="46"/>
    </row>
    <row r="1649" spans="1:37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Y1649" s="46"/>
      <c r="Z1649" s="46"/>
      <c r="AA1649" s="46"/>
      <c r="AB1649" s="46"/>
      <c r="AC1649" s="46"/>
      <c r="AD1649" s="46"/>
      <c r="AE1649" s="46"/>
      <c r="AF1649" s="46"/>
      <c r="AG1649" s="46"/>
      <c r="AH1649" s="46"/>
      <c r="AI1649" s="46"/>
      <c r="AJ1649" s="46"/>
      <c r="AK1649" s="46"/>
    </row>
    <row r="1650" spans="1:37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Y1650" s="46"/>
      <c r="Z1650" s="46"/>
      <c r="AA1650" s="46"/>
      <c r="AB1650" s="46"/>
      <c r="AC1650" s="46"/>
      <c r="AD1650" s="46"/>
      <c r="AE1650" s="46"/>
      <c r="AF1650" s="46"/>
      <c r="AG1650" s="46"/>
      <c r="AH1650" s="46"/>
      <c r="AI1650" s="46"/>
      <c r="AJ1650" s="46"/>
      <c r="AK1650" s="46"/>
    </row>
    <row r="1651" spans="1:37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Y1651" s="46"/>
      <c r="Z1651" s="46"/>
      <c r="AA1651" s="46"/>
      <c r="AB1651" s="46"/>
      <c r="AC1651" s="46"/>
      <c r="AD1651" s="46"/>
      <c r="AE1651" s="46"/>
      <c r="AF1651" s="46"/>
      <c r="AG1651" s="46"/>
      <c r="AH1651" s="46"/>
      <c r="AI1651" s="46"/>
      <c r="AJ1651" s="46"/>
      <c r="AK1651" s="46"/>
    </row>
    <row r="1652" spans="1:37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Y1652" s="46"/>
      <c r="Z1652" s="46"/>
      <c r="AA1652" s="46"/>
      <c r="AB1652" s="46"/>
      <c r="AC1652" s="46"/>
      <c r="AD1652" s="46"/>
      <c r="AE1652" s="46"/>
      <c r="AF1652" s="46"/>
      <c r="AG1652" s="46"/>
      <c r="AH1652" s="46"/>
      <c r="AI1652" s="46"/>
      <c r="AJ1652" s="46"/>
      <c r="AK1652" s="46"/>
    </row>
    <row r="1653" spans="1:37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Y1653" s="46"/>
      <c r="Z1653" s="46"/>
      <c r="AA1653" s="46"/>
      <c r="AB1653" s="46"/>
      <c r="AC1653" s="46"/>
      <c r="AD1653" s="46"/>
      <c r="AE1653" s="46"/>
      <c r="AF1653" s="46"/>
      <c r="AG1653" s="46"/>
      <c r="AH1653" s="46"/>
      <c r="AI1653" s="46"/>
      <c r="AJ1653" s="46"/>
      <c r="AK1653" s="46"/>
    </row>
    <row r="1654" spans="1:37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Y1654" s="46"/>
      <c r="Z1654" s="46"/>
      <c r="AA1654" s="46"/>
      <c r="AB1654" s="46"/>
      <c r="AC1654" s="46"/>
      <c r="AD1654" s="46"/>
      <c r="AE1654" s="46"/>
      <c r="AF1654" s="46"/>
      <c r="AG1654" s="46"/>
      <c r="AH1654" s="46"/>
      <c r="AI1654" s="46"/>
      <c r="AJ1654" s="46"/>
      <c r="AK1654" s="46"/>
    </row>
    <row r="1655" spans="1:37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Y1655" s="46"/>
      <c r="Z1655" s="46"/>
      <c r="AA1655" s="46"/>
      <c r="AB1655" s="46"/>
      <c r="AC1655" s="46"/>
      <c r="AD1655" s="46"/>
      <c r="AE1655" s="46"/>
      <c r="AF1655" s="46"/>
      <c r="AG1655" s="46"/>
      <c r="AH1655" s="46"/>
      <c r="AI1655" s="46"/>
      <c r="AJ1655" s="46"/>
      <c r="AK1655" s="46"/>
    </row>
    <row r="1656" spans="1:37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Y1656" s="46"/>
      <c r="Z1656" s="46"/>
      <c r="AA1656" s="46"/>
      <c r="AB1656" s="46"/>
      <c r="AC1656" s="46"/>
      <c r="AD1656" s="46"/>
      <c r="AE1656" s="46"/>
      <c r="AF1656" s="46"/>
      <c r="AG1656" s="46"/>
      <c r="AH1656" s="46"/>
      <c r="AI1656" s="46"/>
      <c r="AJ1656" s="46"/>
      <c r="AK1656" s="46"/>
    </row>
    <row r="1657" spans="1:37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Y1657" s="46"/>
      <c r="Z1657" s="46"/>
      <c r="AA1657" s="46"/>
      <c r="AB1657" s="46"/>
      <c r="AC1657" s="46"/>
      <c r="AD1657" s="46"/>
      <c r="AE1657" s="46"/>
      <c r="AF1657" s="46"/>
      <c r="AG1657" s="46"/>
      <c r="AH1657" s="46"/>
      <c r="AI1657" s="46"/>
      <c r="AJ1657" s="46"/>
      <c r="AK1657" s="46"/>
    </row>
    <row r="1658" spans="1:37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Y1658" s="46"/>
      <c r="Z1658" s="46"/>
      <c r="AA1658" s="46"/>
      <c r="AB1658" s="46"/>
      <c r="AC1658" s="46"/>
      <c r="AD1658" s="46"/>
      <c r="AE1658" s="46"/>
      <c r="AF1658" s="46"/>
      <c r="AG1658" s="46"/>
      <c r="AH1658" s="46"/>
      <c r="AI1658" s="46"/>
      <c r="AJ1658" s="46"/>
      <c r="AK1658" s="46"/>
    </row>
    <row r="1659" spans="1:37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Y1659" s="46"/>
      <c r="Z1659" s="46"/>
      <c r="AA1659" s="46"/>
      <c r="AB1659" s="46"/>
      <c r="AC1659" s="46"/>
      <c r="AD1659" s="46"/>
      <c r="AE1659" s="46"/>
      <c r="AF1659" s="46"/>
      <c r="AG1659" s="46"/>
      <c r="AH1659" s="46"/>
      <c r="AI1659" s="46"/>
      <c r="AJ1659" s="46"/>
      <c r="AK1659" s="46"/>
    </row>
    <row r="1660" spans="1:37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Y1660" s="46"/>
      <c r="Z1660" s="46"/>
      <c r="AA1660" s="46"/>
      <c r="AB1660" s="46"/>
      <c r="AC1660" s="46"/>
      <c r="AD1660" s="46"/>
      <c r="AE1660" s="46"/>
      <c r="AF1660" s="46"/>
      <c r="AG1660" s="46"/>
      <c r="AH1660" s="46"/>
      <c r="AI1660" s="46"/>
      <c r="AJ1660" s="46"/>
      <c r="AK1660" s="46"/>
    </row>
    <row r="1661" spans="1:37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Y1661" s="46"/>
      <c r="Z1661" s="46"/>
      <c r="AA1661" s="46"/>
      <c r="AB1661" s="46"/>
      <c r="AC1661" s="46"/>
      <c r="AD1661" s="46"/>
      <c r="AE1661" s="46"/>
      <c r="AF1661" s="46"/>
      <c r="AG1661" s="46"/>
      <c r="AH1661" s="46"/>
      <c r="AI1661" s="46"/>
      <c r="AJ1661" s="46"/>
      <c r="AK1661" s="46"/>
    </row>
    <row r="1662" spans="1:37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Y1662" s="46"/>
      <c r="Z1662" s="46"/>
      <c r="AA1662" s="46"/>
      <c r="AB1662" s="46"/>
      <c r="AC1662" s="46"/>
      <c r="AD1662" s="46"/>
      <c r="AE1662" s="46"/>
      <c r="AF1662" s="46"/>
      <c r="AG1662" s="46"/>
      <c r="AH1662" s="46"/>
      <c r="AI1662" s="46"/>
      <c r="AJ1662" s="46"/>
      <c r="AK1662" s="46"/>
    </row>
    <row r="1663" spans="1:37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Y1663" s="46"/>
      <c r="Z1663" s="46"/>
      <c r="AA1663" s="46"/>
      <c r="AB1663" s="46"/>
      <c r="AC1663" s="46"/>
      <c r="AD1663" s="46"/>
      <c r="AE1663" s="46"/>
      <c r="AF1663" s="46"/>
      <c r="AG1663" s="46"/>
      <c r="AH1663" s="46"/>
      <c r="AI1663" s="46"/>
      <c r="AJ1663" s="46"/>
      <c r="AK1663" s="46"/>
    </row>
    <row r="1664" spans="1:37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Y1664" s="46"/>
      <c r="Z1664" s="46"/>
      <c r="AA1664" s="46"/>
      <c r="AB1664" s="46"/>
      <c r="AC1664" s="46"/>
      <c r="AD1664" s="46"/>
      <c r="AE1664" s="46"/>
      <c r="AF1664" s="46"/>
      <c r="AG1664" s="46"/>
      <c r="AH1664" s="46"/>
      <c r="AI1664" s="46"/>
      <c r="AJ1664" s="46"/>
      <c r="AK1664" s="46"/>
    </row>
    <row r="1665" spans="1:37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Y1665" s="46"/>
      <c r="Z1665" s="46"/>
      <c r="AA1665" s="46"/>
      <c r="AB1665" s="46"/>
      <c r="AC1665" s="46"/>
      <c r="AD1665" s="46"/>
      <c r="AE1665" s="46"/>
      <c r="AF1665" s="46"/>
      <c r="AG1665" s="46"/>
      <c r="AH1665" s="46"/>
      <c r="AI1665" s="46"/>
      <c r="AJ1665" s="46"/>
      <c r="AK1665" s="46"/>
    </row>
    <row r="1666" spans="1:37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Y1666" s="46"/>
      <c r="Z1666" s="46"/>
      <c r="AA1666" s="46"/>
      <c r="AB1666" s="46"/>
      <c r="AC1666" s="46"/>
      <c r="AD1666" s="46"/>
      <c r="AE1666" s="46"/>
      <c r="AF1666" s="46"/>
      <c r="AG1666" s="46"/>
      <c r="AH1666" s="46"/>
      <c r="AI1666" s="46"/>
      <c r="AJ1666" s="46"/>
      <c r="AK1666" s="46"/>
    </row>
    <row r="1667" spans="1:37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Y1667" s="46"/>
      <c r="Z1667" s="46"/>
      <c r="AA1667" s="46"/>
      <c r="AB1667" s="46"/>
      <c r="AC1667" s="46"/>
      <c r="AD1667" s="46"/>
      <c r="AE1667" s="46"/>
      <c r="AF1667" s="46"/>
      <c r="AG1667" s="46"/>
      <c r="AH1667" s="46"/>
      <c r="AI1667" s="46"/>
      <c r="AJ1667" s="46"/>
      <c r="AK1667" s="46"/>
    </row>
    <row r="1668" spans="1:37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Y1668" s="46"/>
      <c r="Z1668" s="46"/>
      <c r="AA1668" s="46"/>
      <c r="AB1668" s="46"/>
      <c r="AC1668" s="46"/>
      <c r="AD1668" s="46"/>
      <c r="AE1668" s="46"/>
      <c r="AF1668" s="46"/>
      <c r="AG1668" s="46"/>
      <c r="AH1668" s="46"/>
      <c r="AI1668" s="46"/>
      <c r="AJ1668" s="46"/>
      <c r="AK1668" s="46"/>
    </row>
    <row r="1669" spans="1:37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Y1669" s="46"/>
      <c r="Z1669" s="46"/>
      <c r="AA1669" s="46"/>
      <c r="AB1669" s="46"/>
      <c r="AC1669" s="46"/>
      <c r="AD1669" s="46"/>
      <c r="AE1669" s="46"/>
      <c r="AF1669" s="46"/>
      <c r="AG1669" s="46"/>
      <c r="AH1669" s="46"/>
      <c r="AI1669" s="46"/>
      <c r="AJ1669" s="46"/>
      <c r="AK1669" s="46"/>
    </row>
    <row r="1670" spans="1:37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Y1670" s="46"/>
      <c r="Z1670" s="46"/>
      <c r="AA1670" s="46"/>
      <c r="AB1670" s="46"/>
      <c r="AC1670" s="46"/>
      <c r="AD1670" s="46"/>
      <c r="AE1670" s="46"/>
      <c r="AF1670" s="46"/>
      <c r="AG1670" s="46"/>
      <c r="AH1670" s="46"/>
      <c r="AI1670" s="46"/>
      <c r="AJ1670" s="46"/>
      <c r="AK1670" s="46"/>
    </row>
    <row r="1671" spans="1:37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Y1671" s="46"/>
      <c r="Z1671" s="46"/>
      <c r="AA1671" s="46"/>
      <c r="AB1671" s="46"/>
      <c r="AC1671" s="46"/>
      <c r="AD1671" s="46"/>
      <c r="AE1671" s="46"/>
      <c r="AF1671" s="46"/>
      <c r="AG1671" s="46"/>
      <c r="AH1671" s="46"/>
      <c r="AI1671" s="46"/>
      <c r="AJ1671" s="46"/>
      <c r="AK1671" s="46"/>
    </row>
    <row r="1672" spans="1:37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Y1672" s="46"/>
      <c r="Z1672" s="46"/>
      <c r="AA1672" s="46"/>
      <c r="AB1672" s="46"/>
      <c r="AC1672" s="46"/>
      <c r="AD1672" s="46"/>
      <c r="AE1672" s="46"/>
      <c r="AF1672" s="46"/>
      <c r="AG1672" s="46"/>
      <c r="AH1672" s="46"/>
      <c r="AI1672" s="46"/>
      <c r="AJ1672" s="46"/>
      <c r="AK1672" s="46"/>
    </row>
    <row r="1673" spans="1:37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Y1673" s="46"/>
      <c r="Z1673" s="46"/>
      <c r="AA1673" s="46"/>
      <c r="AB1673" s="46"/>
      <c r="AC1673" s="46"/>
      <c r="AD1673" s="46"/>
      <c r="AE1673" s="46"/>
      <c r="AF1673" s="46"/>
      <c r="AG1673" s="46"/>
      <c r="AH1673" s="46"/>
      <c r="AI1673" s="46"/>
      <c r="AJ1673" s="46"/>
      <c r="AK1673" s="46"/>
    </row>
    <row r="1674" spans="1:37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Y1674" s="46"/>
      <c r="Z1674" s="46"/>
      <c r="AA1674" s="46"/>
      <c r="AB1674" s="46"/>
      <c r="AC1674" s="46"/>
      <c r="AD1674" s="46"/>
      <c r="AE1674" s="46"/>
      <c r="AF1674" s="46"/>
      <c r="AG1674" s="46"/>
      <c r="AH1674" s="46"/>
      <c r="AI1674" s="46"/>
      <c r="AJ1674" s="46"/>
      <c r="AK1674" s="46"/>
    </row>
    <row r="1675" spans="1:37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Y1675" s="46"/>
      <c r="Z1675" s="46"/>
      <c r="AA1675" s="46"/>
      <c r="AB1675" s="46"/>
      <c r="AC1675" s="46"/>
      <c r="AD1675" s="46"/>
      <c r="AE1675" s="46"/>
      <c r="AF1675" s="46"/>
      <c r="AG1675" s="46"/>
      <c r="AH1675" s="46"/>
      <c r="AI1675" s="46"/>
      <c r="AJ1675" s="46"/>
      <c r="AK1675" s="46"/>
    </row>
    <row r="1676" spans="1:37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Y1676" s="46"/>
      <c r="Z1676" s="46"/>
      <c r="AA1676" s="46"/>
      <c r="AB1676" s="46"/>
      <c r="AC1676" s="46"/>
      <c r="AD1676" s="46"/>
      <c r="AE1676" s="46"/>
      <c r="AF1676" s="46"/>
      <c r="AG1676" s="46"/>
      <c r="AH1676" s="46"/>
      <c r="AI1676" s="46"/>
      <c r="AJ1676" s="46"/>
      <c r="AK1676" s="46"/>
    </row>
    <row r="1677" spans="1:37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Y1677" s="46"/>
      <c r="Z1677" s="46"/>
      <c r="AA1677" s="46"/>
      <c r="AB1677" s="46"/>
      <c r="AC1677" s="46"/>
      <c r="AD1677" s="46"/>
      <c r="AE1677" s="46"/>
      <c r="AF1677" s="46"/>
      <c r="AG1677" s="46"/>
      <c r="AH1677" s="46"/>
      <c r="AI1677" s="46"/>
      <c r="AJ1677" s="46"/>
      <c r="AK1677" s="46"/>
    </row>
    <row r="1678" spans="1:37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Y1678" s="46"/>
      <c r="Z1678" s="46"/>
      <c r="AA1678" s="46"/>
      <c r="AB1678" s="46"/>
      <c r="AC1678" s="46"/>
      <c r="AD1678" s="46"/>
      <c r="AE1678" s="46"/>
      <c r="AF1678" s="46"/>
      <c r="AG1678" s="46"/>
      <c r="AH1678" s="46"/>
      <c r="AI1678" s="46"/>
      <c r="AJ1678" s="46"/>
      <c r="AK1678" s="46"/>
    </row>
    <row r="1679" spans="1:37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Y1679" s="46"/>
      <c r="Z1679" s="46"/>
      <c r="AA1679" s="46"/>
      <c r="AB1679" s="46"/>
      <c r="AC1679" s="46"/>
      <c r="AD1679" s="46"/>
      <c r="AE1679" s="46"/>
      <c r="AF1679" s="46"/>
      <c r="AG1679" s="46"/>
      <c r="AH1679" s="46"/>
      <c r="AI1679" s="46"/>
      <c r="AJ1679" s="46"/>
      <c r="AK1679" s="46"/>
    </row>
    <row r="1680" spans="1:37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Y1680" s="46"/>
      <c r="Z1680" s="46"/>
      <c r="AA1680" s="46"/>
      <c r="AB1680" s="46"/>
      <c r="AC1680" s="46"/>
      <c r="AD1680" s="46"/>
      <c r="AE1680" s="46"/>
      <c r="AF1680" s="46"/>
      <c r="AG1680" s="46"/>
      <c r="AH1680" s="46"/>
      <c r="AI1680" s="46"/>
      <c r="AJ1680" s="46"/>
      <c r="AK1680" s="46"/>
    </row>
    <row r="1681" spans="1:37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Y1681" s="46"/>
      <c r="Z1681" s="46"/>
      <c r="AA1681" s="46"/>
      <c r="AB1681" s="46"/>
      <c r="AC1681" s="46"/>
      <c r="AD1681" s="46"/>
      <c r="AE1681" s="46"/>
      <c r="AF1681" s="46"/>
      <c r="AG1681" s="46"/>
      <c r="AH1681" s="46"/>
      <c r="AI1681" s="46"/>
      <c r="AJ1681" s="46"/>
      <c r="AK1681" s="46"/>
    </row>
    <row r="1682" spans="1:37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Y1682" s="46"/>
      <c r="Z1682" s="46"/>
      <c r="AA1682" s="46"/>
      <c r="AB1682" s="46"/>
      <c r="AC1682" s="46"/>
      <c r="AD1682" s="46"/>
      <c r="AE1682" s="46"/>
      <c r="AF1682" s="46"/>
      <c r="AG1682" s="46"/>
      <c r="AH1682" s="46"/>
      <c r="AI1682" s="46"/>
      <c r="AJ1682" s="46"/>
      <c r="AK1682" s="46"/>
    </row>
    <row r="1683" spans="1:37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Y1683" s="46"/>
      <c r="Z1683" s="46"/>
      <c r="AA1683" s="46"/>
      <c r="AB1683" s="46"/>
      <c r="AC1683" s="46"/>
      <c r="AD1683" s="46"/>
      <c r="AE1683" s="46"/>
      <c r="AF1683" s="46"/>
      <c r="AG1683" s="46"/>
      <c r="AH1683" s="46"/>
      <c r="AI1683" s="46"/>
      <c r="AJ1683" s="46"/>
      <c r="AK1683" s="46"/>
    </row>
    <row r="1684" spans="1:37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Y1684" s="46"/>
      <c r="Z1684" s="46"/>
      <c r="AA1684" s="46"/>
      <c r="AB1684" s="46"/>
      <c r="AC1684" s="46"/>
      <c r="AD1684" s="46"/>
      <c r="AE1684" s="46"/>
      <c r="AF1684" s="46"/>
      <c r="AG1684" s="46"/>
      <c r="AH1684" s="46"/>
      <c r="AI1684" s="46"/>
      <c r="AJ1684" s="46"/>
      <c r="AK1684" s="46"/>
    </row>
    <row r="1685" spans="1:37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Y1685" s="46"/>
      <c r="Z1685" s="46"/>
      <c r="AA1685" s="46"/>
      <c r="AB1685" s="46"/>
      <c r="AC1685" s="46"/>
      <c r="AD1685" s="46"/>
      <c r="AE1685" s="46"/>
      <c r="AF1685" s="46"/>
      <c r="AG1685" s="46"/>
      <c r="AH1685" s="46"/>
      <c r="AI1685" s="46"/>
      <c r="AJ1685" s="46"/>
      <c r="AK1685" s="46"/>
    </row>
    <row r="1686" spans="1:37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Y1686" s="46"/>
      <c r="Z1686" s="46"/>
      <c r="AA1686" s="46"/>
      <c r="AB1686" s="46"/>
      <c r="AC1686" s="46"/>
      <c r="AD1686" s="46"/>
      <c r="AE1686" s="46"/>
      <c r="AF1686" s="46"/>
      <c r="AG1686" s="46"/>
      <c r="AH1686" s="46"/>
      <c r="AI1686" s="46"/>
      <c r="AJ1686" s="46"/>
      <c r="AK1686" s="46"/>
    </row>
    <row r="1687" spans="1:37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Y1687" s="46"/>
      <c r="Z1687" s="46"/>
      <c r="AA1687" s="46"/>
      <c r="AB1687" s="46"/>
      <c r="AC1687" s="46"/>
      <c r="AD1687" s="46"/>
      <c r="AE1687" s="46"/>
      <c r="AF1687" s="46"/>
      <c r="AG1687" s="46"/>
      <c r="AH1687" s="46"/>
      <c r="AI1687" s="46"/>
      <c r="AJ1687" s="46"/>
      <c r="AK1687" s="46"/>
    </row>
    <row r="1688" spans="1:37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Y1688" s="46"/>
      <c r="Z1688" s="46"/>
      <c r="AA1688" s="46"/>
      <c r="AB1688" s="46"/>
      <c r="AC1688" s="46"/>
      <c r="AD1688" s="46"/>
      <c r="AE1688" s="46"/>
      <c r="AF1688" s="46"/>
      <c r="AG1688" s="46"/>
      <c r="AH1688" s="46"/>
      <c r="AI1688" s="46"/>
      <c r="AJ1688" s="46"/>
      <c r="AK1688" s="46"/>
    </row>
  </sheetData>
  <sheetProtection password="872C" sheet="1" objects="1" scenarios="1" selectLockedCells="1"/>
  <mergeCells count="11">
    <mergeCell ref="A57:I57"/>
    <mergeCell ref="A3:C3"/>
    <mergeCell ref="L23:O23"/>
    <mergeCell ref="L4:O4"/>
    <mergeCell ref="K1:O1"/>
    <mergeCell ref="K2:O2"/>
    <mergeCell ref="D3:I3"/>
    <mergeCell ref="A1:I2"/>
    <mergeCell ref="A4:I4"/>
    <mergeCell ref="A6:I6"/>
    <mergeCell ref="L29:O29"/>
  </mergeCells>
  <conditionalFormatting sqref="I7:I56 F7:F56">
    <cfRule type="cellIs" dxfId="4" priority="4" operator="equal">
      <formula>0</formula>
    </cfRule>
  </conditionalFormatting>
  <conditionalFormatting sqref="F52:H56">
    <cfRule type="cellIs" dxfId="3" priority="2" operator="equal">
      <formula>0</formula>
    </cfRule>
  </conditionalFormatting>
  <conditionalFormatting sqref="F7:I56">
    <cfRule type="cellIs" dxfId="2" priority="1" operator="equal">
      <formula>0</formula>
    </cfRule>
  </conditionalFormatting>
  <pageMargins left="0.46" right="0.24" top="0.39" bottom="0.37" header="0.3" footer="0.3"/>
  <pageSetup paperSize="9" scale="80" orientation="portrait" verticalDpi="0" r:id="rId1"/>
  <colBreaks count="1" manualBreakCount="1">
    <brk id="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833"/>
  <sheetViews>
    <sheetView topLeftCell="A22" workbookViewId="0">
      <selection activeCell="D17" sqref="D17"/>
    </sheetView>
  </sheetViews>
  <sheetFormatPr defaultRowHeight="15"/>
  <cols>
    <col min="1" max="1" width="7.42578125" style="6" customWidth="1"/>
    <col min="2" max="2" width="19.85546875" style="6" customWidth="1"/>
    <col min="3" max="3" width="12.5703125" style="6" customWidth="1"/>
    <col min="4" max="4" width="15.85546875" style="6" customWidth="1"/>
    <col min="5" max="5" width="17.42578125" style="6" customWidth="1"/>
    <col min="6" max="7" width="8.5703125" style="6" customWidth="1"/>
    <col min="8" max="8" width="7.42578125" style="6" customWidth="1"/>
    <col min="9" max="9" width="15.140625" style="6" customWidth="1"/>
    <col min="10" max="10" width="9.140625" style="6"/>
    <col min="11" max="11" width="11.7109375" style="6" customWidth="1"/>
    <col min="12" max="12" width="12.42578125" style="6" customWidth="1"/>
    <col min="13" max="15" width="11.28515625" style="6" customWidth="1"/>
    <col min="16" max="16384" width="9.140625" style="6"/>
  </cols>
  <sheetData>
    <row r="1" spans="1:26" ht="18" customHeight="1">
      <c r="A1" s="100" t="s">
        <v>86</v>
      </c>
      <c r="B1" s="100"/>
      <c r="C1" s="100"/>
      <c r="D1" s="100"/>
      <c r="E1" s="100"/>
      <c r="F1" s="100"/>
      <c r="G1" s="100"/>
      <c r="H1" s="100"/>
      <c r="I1" s="100"/>
      <c r="J1" s="38"/>
      <c r="K1" s="96" t="s">
        <v>82</v>
      </c>
      <c r="L1" s="97"/>
      <c r="M1" s="97"/>
      <c r="N1" s="97"/>
      <c r="O1" s="98"/>
      <c r="P1" s="38"/>
      <c r="Q1" s="38"/>
      <c r="R1" s="48"/>
      <c r="S1" s="48"/>
      <c r="T1" s="48"/>
      <c r="U1" s="46"/>
      <c r="V1" s="46"/>
      <c r="W1" s="46"/>
      <c r="X1" s="46"/>
      <c r="Y1" s="46"/>
      <c r="Z1" s="46"/>
    </row>
    <row r="2" spans="1:26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38"/>
      <c r="K2" s="108" t="s">
        <v>101</v>
      </c>
      <c r="L2" s="109"/>
      <c r="M2" s="109"/>
      <c r="N2" s="109"/>
      <c r="O2" s="110"/>
      <c r="P2" s="38"/>
      <c r="Q2" s="38"/>
      <c r="R2" s="48"/>
      <c r="S2" s="48"/>
      <c r="T2" s="48"/>
      <c r="U2" s="46"/>
      <c r="V2" s="46"/>
      <c r="W2" s="46"/>
      <c r="X2" s="46"/>
      <c r="Y2" s="46"/>
      <c r="Z2" s="46"/>
    </row>
    <row r="3" spans="1:26" ht="20.25" customHeight="1">
      <c r="A3" s="90" t="s">
        <v>63</v>
      </c>
      <c r="B3" s="91"/>
      <c r="C3" s="92"/>
      <c r="D3" s="99">
        <v>17394</v>
      </c>
      <c r="E3" s="99"/>
      <c r="F3" s="99"/>
      <c r="G3" s="99"/>
      <c r="H3" s="99"/>
      <c r="I3" s="99"/>
      <c r="J3" s="38"/>
      <c r="K3" s="38"/>
      <c r="L3" s="38"/>
      <c r="M3" s="38"/>
      <c r="N3" s="38"/>
      <c r="O3" s="38"/>
      <c r="P3" s="38"/>
      <c r="Q3" s="38"/>
      <c r="R3" s="48"/>
      <c r="S3" s="48"/>
      <c r="T3" s="48"/>
      <c r="U3" s="46"/>
      <c r="V3" s="46"/>
      <c r="W3" s="46"/>
      <c r="X3" s="46"/>
      <c r="Y3" s="46"/>
      <c r="Z3" s="46"/>
    </row>
    <row r="4" spans="1:26" ht="20.25" customHeight="1">
      <c r="A4" s="111" t="s">
        <v>81</v>
      </c>
      <c r="B4" s="111"/>
      <c r="C4" s="111"/>
      <c r="D4" s="111"/>
      <c r="E4" s="111"/>
      <c r="F4" s="111"/>
      <c r="G4" s="111"/>
      <c r="H4" s="111"/>
      <c r="I4" s="111"/>
      <c r="J4" s="38"/>
      <c r="K4" s="38"/>
      <c r="L4" s="93" t="s">
        <v>74</v>
      </c>
      <c r="M4" s="94"/>
      <c r="N4" s="94"/>
      <c r="O4" s="95"/>
      <c r="P4" s="38"/>
      <c r="Q4" s="38"/>
      <c r="R4" s="48"/>
      <c r="S4" s="48"/>
      <c r="T4" s="48"/>
      <c r="U4" s="46"/>
      <c r="V4" s="46"/>
      <c r="W4" s="46"/>
      <c r="X4" s="46"/>
      <c r="Y4" s="46"/>
      <c r="Z4" s="46"/>
    </row>
    <row r="5" spans="1:26" ht="32.25" customHeight="1">
      <c r="A5" s="35" t="s">
        <v>0</v>
      </c>
      <c r="B5" s="36" t="s">
        <v>1</v>
      </c>
      <c r="C5" s="35" t="s">
        <v>73</v>
      </c>
      <c r="D5" s="36" t="s">
        <v>2</v>
      </c>
      <c r="E5" s="37" t="s">
        <v>62</v>
      </c>
      <c r="F5" s="36" t="s">
        <v>15</v>
      </c>
      <c r="G5" s="36" t="s">
        <v>57</v>
      </c>
      <c r="H5" s="36" t="s">
        <v>58</v>
      </c>
      <c r="I5" s="36" t="s">
        <v>77</v>
      </c>
      <c r="J5" s="38"/>
      <c r="K5" s="43"/>
      <c r="L5" s="28" t="s">
        <v>67</v>
      </c>
      <c r="M5" s="27" t="s">
        <v>83</v>
      </c>
      <c r="N5" s="27"/>
      <c r="O5" s="27"/>
      <c r="P5" s="38"/>
      <c r="Q5" s="42"/>
      <c r="R5" s="48"/>
      <c r="S5" s="48"/>
      <c r="T5" s="48"/>
      <c r="U5" s="47"/>
      <c r="V5" s="46"/>
      <c r="W5" s="46"/>
      <c r="X5" s="46"/>
      <c r="Y5" s="46"/>
      <c r="Z5" s="46"/>
    </row>
    <row r="6" spans="1:26" ht="18.75" customHeight="1">
      <c r="A6" s="112" t="s">
        <v>85</v>
      </c>
      <c r="B6" s="113"/>
      <c r="C6" s="113"/>
      <c r="D6" s="113"/>
      <c r="E6" s="113"/>
      <c r="F6" s="113"/>
      <c r="G6" s="113"/>
      <c r="H6" s="113"/>
      <c r="I6" s="114"/>
      <c r="J6" s="39"/>
      <c r="K6" s="40"/>
      <c r="L6" s="32">
        <v>5</v>
      </c>
      <c r="M6" s="30">
        <f>COUNTIF($F$7:$F$56,L6)</f>
        <v>0</v>
      </c>
      <c r="N6" s="31"/>
      <c r="O6" s="30"/>
      <c r="P6" s="38"/>
      <c r="Q6" s="42"/>
      <c r="R6" s="48" t="s">
        <v>80</v>
      </c>
      <c r="S6" s="48" t="s">
        <v>60</v>
      </c>
      <c r="T6" s="48" t="s">
        <v>61</v>
      </c>
      <c r="U6" s="47"/>
      <c r="V6" s="46"/>
      <c r="W6" s="46"/>
      <c r="X6" s="46"/>
      <c r="Y6" s="46"/>
      <c r="Z6" s="46"/>
    </row>
    <row r="7" spans="1:26" ht="18.75" customHeight="1">
      <c r="A7" s="10">
        <v>1</v>
      </c>
      <c r="B7" s="51" t="s">
        <v>102</v>
      </c>
      <c r="C7" s="52" t="s">
        <v>69</v>
      </c>
      <c r="D7" s="57">
        <v>36781</v>
      </c>
      <c r="E7" s="68">
        <v>41912</v>
      </c>
      <c r="F7" s="10">
        <f t="shared" ref="F7:F56" si="0">DATEDIF(D7,E7,R6)</f>
        <v>14</v>
      </c>
      <c r="G7" s="10">
        <f t="shared" ref="G7:G56" si="1">DATEDIF(D7,E7,S7)</f>
        <v>0</v>
      </c>
      <c r="H7" s="26">
        <f t="shared" ref="H7:H56" si="2">DATEDIF(D7,E7,T7)</f>
        <v>18</v>
      </c>
      <c r="I7" s="10"/>
      <c r="J7" s="38"/>
      <c r="K7" s="40"/>
      <c r="L7" s="32">
        <v>6</v>
      </c>
      <c r="M7" s="30">
        <f t="shared" ref="M7:M22" si="3">COUNTIF($F$7:$F$56,L7)</f>
        <v>0</v>
      </c>
      <c r="N7" s="31"/>
      <c r="O7" s="30"/>
      <c r="P7" s="38"/>
      <c r="Q7" s="42"/>
      <c r="R7" s="48" t="s">
        <v>59</v>
      </c>
      <c r="S7" s="48" t="s">
        <v>60</v>
      </c>
      <c r="T7" s="48" t="s">
        <v>61</v>
      </c>
      <c r="U7" s="47"/>
      <c r="V7" s="46"/>
      <c r="W7" s="46"/>
      <c r="X7" s="46"/>
      <c r="Y7" s="46"/>
      <c r="Z7" s="46"/>
    </row>
    <row r="8" spans="1:26" ht="18.75" customHeight="1">
      <c r="A8" s="10">
        <v>2</v>
      </c>
      <c r="B8" s="51" t="s">
        <v>98</v>
      </c>
      <c r="C8" s="52" t="s">
        <v>69</v>
      </c>
      <c r="D8" s="57">
        <v>36196</v>
      </c>
      <c r="E8" s="68">
        <v>41912</v>
      </c>
      <c r="F8" s="10">
        <f t="shared" si="0"/>
        <v>15</v>
      </c>
      <c r="G8" s="10">
        <f t="shared" si="1"/>
        <v>7</v>
      </c>
      <c r="H8" s="26">
        <f t="shared" si="2"/>
        <v>25</v>
      </c>
      <c r="I8" s="10"/>
      <c r="J8" s="38"/>
      <c r="K8" s="40"/>
      <c r="L8" s="32">
        <v>7</v>
      </c>
      <c r="M8" s="30">
        <f t="shared" si="3"/>
        <v>0</v>
      </c>
      <c r="N8" s="31"/>
      <c r="O8" s="30"/>
      <c r="P8" s="38"/>
      <c r="Q8" s="42"/>
      <c r="R8" s="48" t="s">
        <v>59</v>
      </c>
      <c r="S8" s="48" t="s">
        <v>60</v>
      </c>
      <c r="T8" s="48" t="s">
        <v>61</v>
      </c>
      <c r="U8" s="47"/>
      <c r="V8" s="46"/>
      <c r="W8" s="46"/>
      <c r="X8" s="46"/>
      <c r="Y8" s="46"/>
      <c r="Z8" s="46"/>
    </row>
    <row r="9" spans="1:26" ht="18.75" customHeight="1">
      <c r="A9" s="10">
        <v>3</v>
      </c>
      <c r="B9" s="51" t="s">
        <v>47</v>
      </c>
      <c r="C9" s="52" t="s">
        <v>69</v>
      </c>
      <c r="D9" s="57">
        <v>35511</v>
      </c>
      <c r="E9" s="68">
        <v>41912</v>
      </c>
      <c r="F9" s="10">
        <f t="shared" si="0"/>
        <v>17</v>
      </c>
      <c r="G9" s="10">
        <f t="shared" si="1"/>
        <v>6</v>
      </c>
      <c r="H9" s="26">
        <f t="shared" si="2"/>
        <v>8</v>
      </c>
      <c r="I9" s="10"/>
      <c r="J9" s="38"/>
      <c r="K9" s="44"/>
      <c r="L9" s="32">
        <v>8</v>
      </c>
      <c r="M9" s="30">
        <f t="shared" si="3"/>
        <v>0</v>
      </c>
      <c r="N9" s="31"/>
      <c r="O9" s="30"/>
      <c r="P9" s="38"/>
      <c r="Q9" s="42"/>
      <c r="R9" s="48" t="s">
        <v>59</v>
      </c>
      <c r="S9" s="48" t="s">
        <v>60</v>
      </c>
      <c r="T9" s="48" t="s">
        <v>61</v>
      </c>
      <c r="U9" s="47"/>
      <c r="V9" s="46"/>
      <c r="W9" s="46"/>
      <c r="X9" s="46"/>
      <c r="Y9" s="46"/>
      <c r="Z9" s="46"/>
    </row>
    <row r="10" spans="1:26" ht="18.75" customHeight="1">
      <c r="A10" s="10">
        <v>4</v>
      </c>
      <c r="B10" s="51"/>
      <c r="C10" s="52"/>
      <c r="D10" s="57"/>
      <c r="E10" s="68">
        <v>41912</v>
      </c>
      <c r="F10" s="45">
        <f t="shared" si="0"/>
        <v>114</v>
      </c>
      <c r="G10" s="10">
        <f t="shared" si="1"/>
        <v>8</v>
      </c>
      <c r="H10" s="26">
        <f t="shared" si="2"/>
        <v>30</v>
      </c>
      <c r="I10" s="10"/>
      <c r="J10" s="38"/>
      <c r="K10" s="40"/>
      <c r="L10" s="32">
        <v>9</v>
      </c>
      <c r="M10" s="30">
        <f t="shared" si="3"/>
        <v>0</v>
      </c>
      <c r="N10" s="31"/>
      <c r="O10" s="30"/>
      <c r="P10" s="38"/>
      <c r="Q10" s="42"/>
      <c r="R10" s="48" t="s">
        <v>59</v>
      </c>
      <c r="S10" s="48" t="s">
        <v>60</v>
      </c>
      <c r="T10" s="48" t="s">
        <v>61</v>
      </c>
      <c r="U10" s="47"/>
      <c r="V10" s="46"/>
      <c r="W10" s="46"/>
      <c r="X10" s="46"/>
      <c r="Y10" s="46"/>
      <c r="Z10" s="46"/>
    </row>
    <row r="11" spans="1:26" ht="18.75" customHeight="1">
      <c r="A11" s="10">
        <v>5</v>
      </c>
      <c r="B11" s="51"/>
      <c r="C11" s="52"/>
      <c r="D11" s="57"/>
      <c r="E11" s="68">
        <v>41912</v>
      </c>
      <c r="F11" s="10">
        <f t="shared" si="0"/>
        <v>114</v>
      </c>
      <c r="G11" s="10">
        <f t="shared" si="1"/>
        <v>8</v>
      </c>
      <c r="H11" s="26">
        <f t="shared" si="2"/>
        <v>30</v>
      </c>
      <c r="I11" s="10"/>
      <c r="J11" s="38"/>
      <c r="K11" s="40"/>
      <c r="L11" s="32">
        <v>10</v>
      </c>
      <c r="M11" s="30">
        <f t="shared" si="3"/>
        <v>0</v>
      </c>
      <c r="N11" s="31"/>
      <c r="O11" s="30"/>
      <c r="P11" s="38"/>
      <c r="Q11" s="42"/>
      <c r="R11" s="48" t="s">
        <v>59</v>
      </c>
      <c r="S11" s="48" t="s">
        <v>60</v>
      </c>
      <c r="T11" s="48" t="s">
        <v>61</v>
      </c>
      <c r="U11" s="47"/>
      <c r="V11" s="46"/>
      <c r="W11" s="46"/>
      <c r="X11" s="46"/>
      <c r="Y11" s="46"/>
      <c r="Z11" s="46"/>
    </row>
    <row r="12" spans="1:26" ht="18.75" customHeight="1">
      <c r="A12" s="10">
        <v>6</v>
      </c>
      <c r="B12" s="51"/>
      <c r="C12" s="52"/>
      <c r="D12" s="57"/>
      <c r="E12" s="68">
        <v>41912</v>
      </c>
      <c r="F12" s="10">
        <f t="shared" si="0"/>
        <v>114</v>
      </c>
      <c r="G12" s="10">
        <f t="shared" si="1"/>
        <v>8</v>
      </c>
      <c r="H12" s="26">
        <f t="shared" si="2"/>
        <v>30</v>
      </c>
      <c r="I12" s="10"/>
      <c r="J12" s="38"/>
      <c r="K12" s="40"/>
      <c r="L12" s="32">
        <v>11</v>
      </c>
      <c r="M12" s="30">
        <f t="shared" si="3"/>
        <v>0</v>
      </c>
      <c r="N12" s="31"/>
      <c r="O12" s="30"/>
      <c r="P12" s="38"/>
      <c r="Q12" s="42"/>
      <c r="R12" s="48" t="s">
        <v>59</v>
      </c>
      <c r="S12" s="48" t="s">
        <v>60</v>
      </c>
      <c r="T12" s="48" t="s">
        <v>61</v>
      </c>
      <c r="U12" s="47"/>
      <c r="V12" s="46"/>
      <c r="W12" s="46"/>
      <c r="X12" s="46"/>
      <c r="Y12" s="46"/>
      <c r="Z12" s="46"/>
    </row>
    <row r="13" spans="1:26" ht="18.75" customHeight="1">
      <c r="A13" s="10">
        <v>7</v>
      </c>
      <c r="B13" s="51"/>
      <c r="C13" s="52"/>
      <c r="D13" s="57"/>
      <c r="E13" s="68">
        <v>41912</v>
      </c>
      <c r="F13" s="10">
        <f t="shared" si="0"/>
        <v>114</v>
      </c>
      <c r="G13" s="10">
        <f t="shared" si="1"/>
        <v>8</v>
      </c>
      <c r="H13" s="26">
        <f t="shared" si="2"/>
        <v>30</v>
      </c>
      <c r="I13" s="10"/>
      <c r="J13" s="38"/>
      <c r="K13" s="40"/>
      <c r="L13" s="32">
        <v>12</v>
      </c>
      <c r="M13" s="30">
        <f t="shared" si="3"/>
        <v>0</v>
      </c>
      <c r="N13" s="31"/>
      <c r="O13" s="30"/>
      <c r="P13" s="38"/>
      <c r="Q13" s="42"/>
      <c r="R13" s="48" t="s">
        <v>59</v>
      </c>
      <c r="S13" s="48" t="s">
        <v>60</v>
      </c>
      <c r="T13" s="48" t="s">
        <v>61</v>
      </c>
      <c r="U13" s="47"/>
      <c r="V13" s="46"/>
      <c r="W13" s="46"/>
      <c r="X13" s="46"/>
      <c r="Y13" s="46"/>
      <c r="Z13" s="46"/>
    </row>
    <row r="14" spans="1:26" ht="18.75" customHeight="1">
      <c r="A14" s="10">
        <v>8</v>
      </c>
      <c r="B14" s="51"/>
      <c r="C14" s="52"/>
      <c r="D14" s="57"/>
      <c r="E14" s="68">
        <v>41912</v>
      </c>
      <c r="F14" s="10">
        <f>DATEDIF(D14,E14,R13)</f>
        <v>114</v>
      </c>
      <c r="G14" s="10">
        <f t="shared" ref="G14:G19" si="4">DATEDIF(D14,E14,S14)</f>
        <v>8</v>
      </c>
      <c r="H14" s="26">
        <f t="shared" ref="H14:H19" si="5">DATEDIF(D14,E14,T14)</f>
        <v>30</v>
      </c>
      <c r="I14" s="10"/>
      <c r="J14" s="38"/>
      <c r="K14" s="40"/>
      <c r="L14" s="32">
        <v>13</v>
      </c>
      <c r="M14" s="30">
        <f t="shared" si="3"/>
        <v>0</v>
      </c>
      <c r="N14" s="31"/>
      <c r="O14" s="30"/>
      <c r="P14" s="38"/>
      <c r="Q14" s="42"/>
      <c r="R14" s="48" t="s">
        <v>59</v>
      </c>
      <c r="S14" s="48" t="s">
        <v>60</v>
      </c>
      <c r="T14" s="48" t="s">
        <v>61</v>
      </c>
      <c r="U14" s="47"/>
      <c r="V14" s="46"/>
      <c r="W14" s="46"/>
      <c r="X14" s="46"/>
      <c r="Y14" s="46"/>
      <c r="Z14" s="46"/>
    </row>
    <row r="15" spans="1:26" ht="18.75" customHeight="1">
      <c r="A15" s="10">
        <v>9</v>
      </c>
      <c r="B15" s="51"/>
      <c r="C15" s="52"/>
      <c r="D15" s="57"/>
      <c r="E15" s="68">
        <v>41912</v>
      </c>
      <c r="F15" s="10">
        <f>DATEDIF(D15,E15,R14)</f>
        <v>114</v>
      </c>
      <c r="G15" s="10">
        <f t="shared" si="4"/>
        <v>8</v>
      </c>
      <c r="H15" s="26">
        <f t="shared" si="5"/>
        <v>30</v>
      </c>
      <c r="I15" s="10"/>
      <c r="J15" s="38"/>
      <c r="K15" s="40"/>
      <c r="L15" s="32">
        <v>14</v>
      </c>
      <c r="M15" s="30">
        <f t="shared" si="3"/>
        <v>1</v>
      </c>
      <c r="N15" s="31"/>
      <c r="O15" s="30"/>
      <c r="P15" s="38"/>
      <c r="Q15" s="42"/>
      <c r="R15" s="48" t="s">
        <v>59</v>
      </c>
      <c r="S15" s="48" t="s">
        <v>60</v>
      </c>
      <c r="T15" s="48" t="s">
        <v>61</v>
      </c>
      <c r="U15" s="47"/>
      <c r="V15" s="46"/>
      <c r="W15" s="46"/>
      <c r="X15" s="46"/>
      <c r="Y15" s="46"/>
      <c r="Z15" s="46"/>
    </row>
    <row r="16" spans="1:26" ht="18.75" customHeight="1">
      <c r="A16" s="10">
        <v>10</v>
      </c>
      <c r="B16" s="51"/>
      <c r="C16" s="52"/>
      <c r="D16" s="57"/>
      <c r="E16" s="68">
        <v>41912</v>
      </c>
      <c r="F16" s="10">
        <f t="shared" ref="F16:F19" si="6">DATEDIF(D16,E16,R15)</f>
        <v>114</v>
      </c>
      <c r="G16" s="10">
        <f t="shared" si="4"/>
        <v>8</v>
      </c>
      <c r="H16" s="26">
        <f t="shared" si="5"/>
        <v>30</v>
      </c>
      <c r="I16" s="10"/>
      <c r="J16" s="38"/>
      <c r="K16" s="40"/>
      <c r="L16" s="32">
        <v>15</v>
      </c>
      <c r="M16" s="30">
        <f t="shared" si="3"/>
        <v>1</v>
      </c>
      <c r="N16" s="31"/>
      <c r="O16" s="30"/>
      <c r="P16" s="38"/>
      <c r="Q16" s="42"/>
      <c r="R16" s="48" t="s">
        <v>59</v>
      </c>
      <c r="S16" s="48" t="s">
        <v>60</v>
      </c>
      <c r="T16" s="48" t="s">
        <v>61</v>
      </c>
      <c r="U16" s="47"/>
      <c r="V16" s="46"/>
      <c r="W16" s="46"/>
      <c r="X16" s="46"/>
      <c r="Y16" s="46"/>
      <c r="Z16" s="46"/>
    </row>
    <row r="17" spans="1:26" ht="18.75" customHeight="1">
      <c r="A17" s="10">
        <v>11</v>
      </c>
      <c r="B17" s="51"/>
      <c r="C17" s="52"/>
      <c r="D17" s="57"/>
      <c r="E17" s="68">
        <v>41912</v>
      </c>
      <c r="F17" s="10">
        <f t="shared" si="6"/>
        <v>114</v>
      </c>
      <c r="G17" s="10">
        <f t="shared" si="4"/>
        <v>8</v>
      </c>
      <c r="H17" s="26">
        <f t="shared" si="5"/>
        <v>30</v>
      </c>
      <c r="I17" s="10"/>
      <c r="J17" s="38"/>
      <c r="K17" s="40"/>
      <c r="L17" s="32">
        <v>16</v>
      </c>
      <c r="M17" s="30">
        <f t="shared" si="3"/>
        <v>0</v>
      </c>
      <c r="N17" s="31"/>
      <c r="O17" s="30"/>
      <c r="P17" s="38"/>
      <c r="Q17" s="42"/>
      <c r="R17" s="48" t="s">
        <v>59</v>
      </c>
      <c r="S17" s="48" t="s">
        <v>60</v>
      </c>
      <c r="T17" s="48" t="s">
        <v>61</v>
      </c>
      <c r="U17" s="47"/>
      <c r="V17" s="46"/>
      <c r="W17" s="46"/>
      <c r="X17" s="46"/>
      <c r="Y17" s="46"/>
      <c r="Z17" s="46"/>
    </row>
    <row r="18" spans="1:26" ht="18.75" customHeight="1">
      <c r="A18" s="10">
        <v>12</v>
      </c>
      <c r="B18" s="51"/>
      <c r="C18" s="52"/>
      <c r="D18" s="57"/>
      <c r="E18" s="68">
        <v>41912</v>
      </c>
      <c r="F18" s="10">
        <f t="shared" si="6"/>
        <v>114</v>
      </c>
      <c r="G18" s="10">
        <f t="shared" si="4"/>
        <v>8</v>
      </c>
      <c r="H18" s="26">
        <f t="shared" si="5"/>
        <v>30</v>
      </c>
      <c r="I18" s="10"/>
      <c r="J18" s="38"/>
      <c r="K18" s="40"/>
      <c r="L18" s="32">
        <v>17</v>
      </c>
      <c r="M18" s="30">
        <f t="shared" si="3"/>
        <v>1</v>
      </c>
      <c r="N18" s="31"/>
      <c r="O18" s="30"/>
      <c r="P18" s="38"/>
      <c r="Q18" s="42"/>
      <c r="R18" s="48" t="s">
        <v>59</v>
      </c>
      <c r="S18" s="48" t="s">
        <v>60</v>
      </c>
      <c r="T18" s="48" t="s">
        <v>61</v>
      </c>
      <c r="U18" s="47"/>
      <c r="V18" s="46"/>
      <c r="W18" s="46"/>
      <c r="X18" s="46"/>
      <c r="Y18" s="46"/>
      <c r="Z18" s="46"/>
    </row>
    <row r="19" spans="1:26" ht="18.75" customHeight="1">
      <c r="A19" s="10">
        <v>13</v>
      </c>
      <c r="B19" s="51"/>
      <c r="C19" s="52"/>
      <c r="D19" s="57"/>
      <c r="E19" s="68">
        <v>41912</v>
      </c>
      <c r="F19" s="10">
        <f t="shared" si="6"/>
        <v>114</v>
      </c>
      <c r="G19" s="10">
        <f t="shared" si="4"/>
        <v>8</v>
      </c>
      <c r="H19" s="26">
        <f t="shared" si="5"/>
        <v>30</v>
      </c>
      <c r="I19" s="10"/>
      <c r="J19" s="38"/>
      <c r="K19" s="40"/>
      <c r="L19" s="32">
        <v>18</v>
      </c>
      <c r="M19" s="30">
        <f t="shared" si="3"/>
        <v>0</v>
      </c>
      <c r="N19" s="31"/>
      <c r="O19" s="30"/>
      <c r="P19" s="38"/>
      <c r="Q19" s="42"/>
      <c r="R19" s="48" t="s">
        <v>59</v>
      </c>
      <c r="S19" s="48" t="s">
        <v>60</v>
      </c>
      <c r="T19" s="48" t="s">
        <v>61</v>
      </c>
      <c r="U19" s="47"/>
      <c r="V19" s="46"/>
      <c r="W19" s="46"/>
      <c r="X19" s="46"/>
      <c r="Y19" s="46"/>
      <c r="Z19" s="46"/>
    </row>
    <row r="20" spans="1:26" ht="18.75" customHeight="1">
      <c r="A20" s="10">
        <v>14</v>
      </c>
      <c r="B20" s="51"/>
      <c r="C20" s="52"/>
      <c r="D20" s="57"/>
      <c r="E20" s="68">
        <v>41912</v>
      </c>
      <c r="F20" s="10">
        <f>DATEDIF(D20,E20,R13)</f>
        <v>114</v>
      </c>
      <c r="G20" s="10">
        <f t="shared" si="1"/>
        <v>8</v>
      </c>
      <c r="H20" s="26">
        <f t="shared" si="2"/>
        <v>30</v>
      </c>
      <c r="I20" s="10"/>
      <c r="J20" s="38"/>
      <c r="K20" s="40"/>
      <c r="L20" s="32">
        <v>19</v>
      </c>
      <c r="M20" s="30">
        <f t="shared" si="3"/>
        <v>0</v>
      </c>
      <c r="N20" s="31"/>
      <c r="O20" s="30"/>
      <c r="P20" s="38"/>
      <c r="Q20" s="42"/>
      <c r="R20" s="48" t="s">
        <v>59</v>
      </c>
      <c r="S20" s="48" t="s">
        <v>60</v>
      </c>
      <c r="T20" s="48" t="s">
        <v>61</v>
      </c>
      <c r="U20" s="47"/>
      <c r="V20" s="46"/>
      <c r="W20" s="46"/>
      <c r="X20" s="46"/>
      <c r="Y20" s="46"/>
      <c r="Z20" s="46"/>
    </row>
    <row r="21" spans="1:26" ht="18.75" customHeight="1">
      <c r="A21" s="10">
        <v>15</v>
      </c>
      <c r="B21" s="51"/>
      <c r="C21" s="52"/>
      <c r="D21" s="57"/>
      <c r="E21" s="68">
        <v>41912</v>
      </c>
      <c r="F21" s="10">
        <f t="shared" si="0"/>
        <v>114</v>
      </c>
      <c r="G21" s="10">
        <f t="shared" si="1"/>
        <v>8</v>
      </c>
      <c r="H21" s="26">
        <f t="shared" si="2"/>
        <v>30</v>
      </c>
      <c r="I21" s="10"/>
      <c r="J21" s="38"/>
      <c r="K21" s="40"/>
      <c r="L21" s="32">
        <v>20</v>
      </c>
      <c r="M21" s="30">
        <f t="shared" si="3"/>
        <v>0</v>
      </c>
      <c r="N21" s="31"/>
      <c r="O21" s="30"/>
      <c r="P21" s="38"/>
      <c r="Q21" s="42"/>
      <c r="R21" s="48" t="s">
        <v>59</v>
      </c>
      <c r="S21" s="48" t="s">
        <v>60</v>
      </c>
      <c r="T21" s="48" t="s">
        <v>61</v>
      </c>
      <c r="U21" s="47"/>
      <c r="V21" s="46"/>
      <c r="W21" s="46"/>
      <c r="X21" s="46"/>
      <c r="Y21" s="46"/>
      <c r="Z21" s="46"/>
    </row>
    <row r="22" spans="1:26" ht="18.75" customHeight="1">
      <c r="A22" s="10">
        <v>16</v>
      </c>
      <c r="B22" s="51"/>
      <c r="C22" s="52"/>
      <c r="D22" s="57"/>
      <c r="E22" s="68">
        <v>41912</v>
      </c>
      <c r="F22" s="10">
        <f t="shared" si="0"/>
        <v>114</v>
      </c>
      <c r="G22" s="10">
        <f t="shared" si="1"/>
        <v>8</v>
      </c>
      <c r="H22" s="26">
        <f t="shared" si="2"/>
        <v>30</v>
      </c>
      <c r="I22" s="10"/>
      <c r="J22" s="38"/>
      <c r="K22" s="40"/>
      <c r="L22" s="32">
        <v>21</v>
      </c>
      <c r="M22" s="30">
        <f t="shared" si="3"/>
        <v>0</v>
      </c>
      <c r="N22" s="31"/>
      <c r="O22" s="30"/>
      <c r="P22" s="38"/>
      <c r="Q22" s="42"/>
      <c r="R22" s="48" t="s">
        <v>59</v>
      </c>
      <c r="S22" s="48" t="s">
        <v>60</v>
      </c>
      <c r="T22" s="48" t="s">
        <v>61</v>
      </c>
      <c r="U22" s="47"/>
      <c r="V22" s="46"/>
      <c r="W22" s="46"/>
      <c r="X22" s="46"/>
      <c r="Y22" s="46"/>
      <c r="Z22" s="46"/>
    </row>
    <row r="23" spans="1:26" ht="21.75" customHeight="1">
      <c r="A23" s="10">
        <v>17</v>
      </c>
      <c r="B23" s="51"/>
      <c r="C23" s="52"/>
      <c r="D23" s="57"/>
      <c r="E23" s="68">
        <v>41912</v>
      </c>
      <c r="F23" s="10">
        <f>DATEDIF(D23,E23,R22)</f>
        <v>114</v>
      </c>
      <c r="G23" s="10">
        <f t="shared" si="1"/>
        <v>8</v>
      </c>
      <c r="H23" s="26">
        <f t="shared" si="2"/>
        <v>30</v>
      </c>
      <c r="I23" s="10"/>
      <c r="J23" s="38"/>
      <c r="K23" s="40"/>
      <c r="L23" s="93" t="s">
        <v>68</v>
      </c>
      <c r="M23" s="94"/>
      <c r="N23" s="94"/>
      <c r="O23" s="95"/>
      <c r="P23" s="38"/>
      <c r="Q23" s="42"/>
      <c r="R23" s="48" t="s">
        <v>59</v>
      </c>
      <c r="S23" s="48" t="s">
        <v>60</v>
      </c>
      <c r="T23" s="48" t="s">
        <v>61</v>
      </c>
      <c r="U23" s="47"/>
      <c r="V23" s="46"/>
      <c r="W23" s="46"/>
      <c r="X23" s="46"/>
      <c r="Y23" s="46"/>
      <c r="Z23" s="46"/>
    </row>
    <row r="24" spans="1:26" ht="18" customHeight="1">
      <c r="A24" s="10">
        <v>18</v>
      </c>
      <c r="B24" s="51"/>
      <c r="C24" s="52"/>
      <c r="D24" s="57"/>
      <c r="E24" s="68">
        <v>41912</v>
      </c>
      <c r="F24" s="10">
        <f t="shared" si="0"/>
        <v>114</v>
      </c>
      <c r="G24" s="10">
        <f t="shared" si="1"/>
        <v>8</v>
      </c>
      <c r="H24" s="26">
        <f t="shared" si="2"/>
        <v>30</v>
      </c>
      <c r="I24" s="10"/>
      <c r="J24" s="38"/>
      <c r="K24" s="40"/>
      <c r="L24" s="29" t="s">
        <v>69</v>
      </c>
      <c r="M24" s="30">
        <f>COUNTIF(C7:C56,L24)</f>
        <v>3</v>
      </c>
      <c r="N24" s="31"/>
      <c r="O24" s="30">
        <f>M24+N24</f>
        <v>3</v>
      </c>
      <c r="P24" s="38"/>
      <c r="Q24" s="42"/>
      <c r="R24" s="48" t="s">
        <v>59</v>
      </c>
      <c r="S24" s="48" t="s">
        <v>60</v>
      </c>
      <c r="T24" s="48" t="s">
        <v>61</v>
      </c>
      <c r="U24" s="47"/>
      <c r="V24" s="46"/>
      <c r="W24" s="46"/>
      <c r="X24" s="46"/>
      <c r="Y24" s="46"/>
      <c r="Z24" s="46"/>
    </row>
    <row r="25" spans="1:26" ht="18" customHeight="1">
      <c r="A25" s="10">
        <v>19</v>
      </c>
      <c r="B25" s="51"/>
      <c r="C25" s="52"/>
      <c r="D25" s="57"/>
      <c r="E25" s="68">
        <v>41912</v>
      </c>
      <c r="F25" s="10">
        <f t="shared" si="0"/>
        <v>114</v>
      </c>
      <c r="G25" s="10">
        <f>DATEDIF(D25,E25,S25)</f>
        <v>8</v>
      </c>
      <c r="H25" s="26">
        <f t="shared" si="2"/>
        <v>30</v>
      </c>
      <c r="I25" s="10"/>
      <c r="J25" s="38"/>
      <c r="K25" s="40"/>
      <c r="L25" s="29" t="s">
        <v>70</v>
      </c>
      <c r="M25" s="30">
        <f>COUNTIF(C7:C56,L25)</f>
        <v>0</v>
      </c>
      <c r="N25" s="31"/>
      <c r="O25" s="30">
        <f t="shared" ref="O25" si="7">M25+N25</f>
        <v>0</v>
      </c>
      <c r="P25" s="38"/>
      <c r="Q25" s="42"/>
      <c r="R25" s="48" t="s">
        <v>59</v>
      </c>
      <c r="S25" s="48" t="s">
        <v>60</v>
      </c>
      <c r="T25" s="48" t="s">
        <v>61</v>
      </c>
      <c r="U25" s="47"/>
      <c r="V25" s="46"/>
      <c r="W25" s="46"/>
      <c r="X25" s="46"/>
      <c r="Y25" s="46"/>
      <c r="Z25" s="46"/>
    </row>
    <row r="26" spans="1:26" ht="18" customHeight="1">
      <c r="A26" s="10">
        <v>20</v>
      </c>
      <c r="B26" s="51"/>
      <c r="C26" s="52"/>
      <c r="D26" s="57"/>
      <c r="E26" s="68">
        <v>41912</v>
      </c>
      <c r="F26" s="10">
        <f t="shared" si="0"/>
        <v>114</v>
      </c>
      <c r="G26" s="10">
        <f t="shared" si="1"/>
        <v>8</v>
      </c>
      <c r="H26" s="26">
        <f t="shared" si="2"/>
        <v>30</v>
      </c>
      <c r="I26" s="10"/>
      <c r="J26" s="38"/>
      <c r="K26" s="40"/>
      <c r="L26" s="29" t="s">
        <v>71</v>
      </c>
      <c r="M26" s="30">
        <f>COUNTIF(C7:C56,L26)</f>
        <v>0</v>
      </c>
      <c r="N26" s="31"/>
      <c r="O26" s="30">
        <f>M26+N26</f>
        <v>0</v>
      </c>
      <c r="P26" s="38"/>
      <c r="Q26" s="42"/>
      <c r="R26" s="48" t="s">
        <v>59</v>
      </c>
      <c r="S26" s="48" t="s">
        <v>60</v>
      </c>
      <c r="T26" s="48" t="s">
        <v>61</v>
      </c>
      <c r="U26" s="47"/>
      <c r="V26" s="46"/>
      <c r="W26" s="46"/>
      <c r="X26" s="46"/>
      <c r="Y26" s="46"/>
      <c r="Z26" s="46"/>
    </row>
    <row r="27" spans="1:26" ht="18" customHeight="1">
      <c r="A27" s="10">
        <v>21</v>
      </c>
      <c r="B27" s="51"/>
      <c r="C27" s="52"/>
      <c r="D27" s="57"/>
      <c r="E27" s="68">
        <v>41912</v>
      </c>
      <c r="F27" s="10">
        <f t="shared" si="0"/>
        <v>114</v>
      </c>
      <c r="G27" s="10">
        <f t="shared" si="1"/>
        <v>8</v>
      </c>
      <c r="H27" s="26">
        <f t="shared" si="2"/>
        <v>30</v>
      </c>
      <c r="I27" s="10"/>
      <c r="J27" s="38"/>
      <c r="K27" s="40"/>
      <c r="L27" s="29" t="s">
        <v>72</v>
      </c>
      <c r="M27" s="30">
        <f>COUNTIF(C7:C56,L27)</f>
        <v>0</v>
      </c>
      <c r="N27" s="31"/>
      <c r="O27" s="30">
        <f>M27+N27</f>
        <v>0</v>
      </c>
      <c r="P27" s="38"/>
      <c r="Q27" s="42"/>
      <c r="R27" s="48" t="s">
        <v>59</v>
      </c>
      <c r="S27" s="48" t="s">
        <v>60</v>
      </c>
      <c r="T27" s="48" t="s">
        <v>61</v>
      </c>
      <c r="U27" s="47"/>
      <c r="V27" s="46"/>
      <c r="W27" s="46"/>
      <c r="X27" s="46"/>
      <c r="Y27" s="46"/>
      <c r="Z27" s="46"/>
    </row>
    <row r="28" spans="1:26" ht="18" customHeight="1">
      <c r="A28" s="10">
        <v>22</v>
      </c>
      <c r="B28" s="51"/>
      <c r="C28" s="52"/>
      <c r="D28" s="57"/>
      <c r="E28" s="68">
        <v>41912</v>
      </c>
      <c r="F28" s="10">
        <f t="shared" si="0"/>
        <v>114</v>
      </c>
      <c r="G28" s="10">
        <f t="shared" si="1"/>
        <v>8</v>
      </c>
      <c r="H28" s="26">
        <f t="shared" si="2"/>
        <v>30</v>
      </c>
      <c r="I28" s="10"/>
      <c r="J28" s="38"/>
      <c r="K28" s="40"/>
      <c r="L28" s="10" t="s">
        <v>76</v>
      </c>
      <c r="M28" s="33">
        <f>SUM(M24:M27)</f>
        <v>3</v>
      </c>
      <c r="N28" s="33">
        <f>SUM(N24:N27)</f>
        <v>0</v>
      </c>
      <c r="O28" s="67">
        <f>SUM(O24:O27)</f>
        <v>3</v>
      </c>
      <c r="P28" s="38"/>
      <c r="Q28" s="42"/>
      <c r="R28" s="48" t="s">
        <v>59</v>
      </c>
      <c r="S28" s="48" t="s">
        <v>60</v>
      </c>
      <c r="T28" s="48" t="s">
        <v>61</v>
      </c>
      <c r="U28" s="47"/>
      <c r="V28" s="46"/>
      <c r="W28" s="46"/>
      <c r="X28" s="46"/>
      <c r="Y28" s="46"/>
      <c r="Z28" s="46"/>
    </row>
    <row r="29" spans="1:26" ht="18" customHeight="1">
      <c r="A29" s="10">
        <v>23</v>
      </c>
      <c r="B29" s="51"/>
      <c r="C29" s="52"/>
      <c r="D29" s="57"/>
      <c r="E29" s="68">
        <v>41912</v>
      </c>
      <c r="F29" s="10">
        <f t="shared" si="0"/>
        <v>114</v>
      </c>
      <c r="G29" s="10">
        <f t="shared" si="1"/>
        <v>8</v>
      </c>
      <c r="H29" s="26">
        <f t="shared" si="2"/>
        <v>30</v>
      </c>
      <c r="I29" s="10"/>
      <c r="J29" s="38"/>
      <c r="K29" s="40"/>
      <c r="L29" s="105"/>
      <c r="M29" s="106"/>
      <c r="N29" s="106"/>
      <c r="O29" s="107"/>
      <c r="P29" s="38"/>
      <c r="Q29" s="42"/>
      <c r="R29" s="48" t="s">
        <v>59</v>
      </c>
      <c r="S29" s="48" t="s">
        <v>60</v>
      </c>
      <c r="T29" s="48" t="s">
        <v>61</v>
      </c>
      <c r="U29" s="47"/>
      <c r="V29" s="46"/>
      <c r="W29" s="46"/>
      <c r="X29" s="46"/>
      <c r="Y29" s="46"/>
      <c r="Z29" s="46"/>
    </row>
    <row r="30" spans="1:26" ht="18" customHeight="1">
      <c r="A30" s="10">
        <v>24</v>
      </c>
      <c r="B30" s="51"/>
      <c r="C30" s="52"/>
      <c r="D30" s="57"/>
      <c r="E30" s="68">
        <v>41912</v>
      </c>
      <c r="F30" s="10">
        <f t="shared" si="0"/>
        <v>114</v>
      </c>
      <c r="G30" s="10">
        <f t="shared" si="1"/>
        <v>8</v>
      </c>
      <c r="H30" s="26">
        <f t="shared" si="2"/>
        <v>30</v>
      </c>
      <c r="I30" s="10"/>
      <c r="J30" s="38"/>
      <c r="K30" s="40"/>
      <c r="L30" s="40"/>
      <c r="M30" s="41"/>
      <c r="N30" s="38"/>
      <c r="O30" s="38"/>
      <c r="P30" s="38"/>
      <c r="Q30" s="42"/>
      <c r="R30" s="48" t="s">
        <v>59</v>
      </c>
      <c r="S30" s="48" t="s">
        <v>60</v>
      </c>
      <c r="T30" s="48" t="s">
        <v>61</v>
      </c>
      <c r="U30" s="47"/>
      <c r="V30" s="46"/>
      <c r="W30" s="46"/>
      <c r="X30" s="46"/>
      <c r="Y30" s="46"/>
      <c r="Z30" s="46"/>
    </row>
    <row r="31" spans="1:26" ht="18" customHeight="1">
      <c r="A31" s="10">
        <v>25</v>
      </c>
      <c r="B31" s="51"/>
      <c r="C31" s="52"/>
      <c r="D31" s="57"/>
      <c r="E31" s="68">
        <v>41912</v>
      </c>
      <c r="F31" s="10">
        <f t="shared" si="0"/>
        <v>114</v>
      </c>
      <c r="G31" s="10">
        <f t="shared" si="1"/>
        <v>8</v>
      </c>
      <c r="H31" s="26">
        <f t="shared" si="2"/>
        <v>30</v>
      </c>
      <c r="I31" s="10"/>
      <c r="J31" s="38"/>
      <c r="K31" s="40"/>
      <c r="L31" s="40"/>
      <c r="M31" s="41"/>
      <c r="N31" s="38"/>
      <c r="O31" s="38"/>
      <c r="P31" s="38"/>
      <c r="Q31" s="42"/>
      <c r="R31" s="48" t="s">
        <v>59</v>
      </c>
      <c r="S31" s="48" t="s">
        <v>60</v>
      </c>
      <c r="T31" s="48" t="s">
        <v>61</v>
      </c>
      <c r="U31" s="47"/>
      <c r="V31" s="46"/>
      <c r="W31" s="46"/>
      <c r="X31" s="46"/>
      <c r="Y31" s="46"/>
      <c r="Z31" s="46"/>
    </row>
    <row r="32" spans="1:26" ht="18" customHeight="1">
      <c r="A32" s="10">
        <v>26</v>
      </c>
      <c r="B32" s="51"/>
      <c r="C32" s="52"/>
      <c r="D32" s="57"/>
      <c r="E32" s="68">
        <v>41912</v>
      </c>
      <c r="F32" s="10">
        <f t="shared" si="0"/>
        <v>114</v>
      </c>
      <c r="G32" s="10">
        <f t="shared" si="1"/>
        <v>8</v>
      </c>
      <c r="H32" s="26">
        <f t="shared" si="2"/>
        <v>30</v>
      </c>
      <c r="I32" s="10"/>
      <c r="J32" s="38"/>
      <c r="K32" s="40"/>
      <c r="L32" s="40"/>
      <c r="M32" s="41"/>
      <c r="N32" s="38"/>
      <c r="O32" s="38"/>
      <c r="P32" s="38"/>
      <c r="Q32" s="42"/>
      <c r="R32" s="48" t="s">
        <v>59</v>
      </c>
      <c r="S32" s="48" t="s">
        <v>60</v>
      </c>
      <c r="T32" s="48" t="s">
        <v>61</v>
      </c>
      <c r="U32" s="47"/>
      <c r="V32" s="46"/>
      <c r="W32" s="46"/>
      <c r="X32" s="46"/>
      <c r="Y32" s="46"/>
      <c r="Z32" s="46"/>
    </row>
    <row r="33" spans="1:26" ht="18" customHeight="1">
      <c r="A33" s="10">
        <v>27</v>
      </c>
      <c r="B33" s="51"/>
      <c r="C33" s="52"/>
      <c r="D33" s="57"/>
      <c r="E33" s="68">
        <v>41912</v>
      </c>
      <c r="F33" s="10">
        <f t="shared" si="0"/>
        <v>114</v>
      </c>
      <c r="G33" s="10">
        <f t="shared" si="1"/>
        <v>8</v>
      </c>
      <c r="H33" s="26">
        <f t="shared" si="2"/>
        <v>30</v>
      </c>
      <c r="I33" s="10"/>
      <c r="J33" s="38"/>
      <c r="K33" s="40"/>
      <c r="L33" s="40"/>
      <c r="M33" s="41"/>
      <c r="N33" s="38"/>
      <c r="O33" s="38"/>
      <c r="P33" s="38"/>
      <c r="Q33" s="42"/>
      <c r="R33" s="48" t="s">
        <v>59</v>
      </c>
      <c r="S33" s="48" t="s">
        <v>60</v>
      </c>
      <c r="T33" s="48" t="s">
        <v>61</v>
      </c>
      <c r="U33" s="47"/>
      <c r="V33" s="46"/>
      <c r="W33" s="46"/>
      <c r="X33" s="46"/>
      <c r="Y33" s="46"/>
      <c r="Z33" s="46"/>
    </row>
    <row r="34" spans="1:26" ht="18" customHeight="1">
      <c r="A34" s="10">
        <v>28</v>
      </c>
      <c r="B34" s="51"/>
      <c r="C34" s="52"/>
      <c r="D34" s="57"/>
      <c r="E34" s="68">
        <v>41912</v>
      </c>
      <c r="F34" s="10">
        <f t="shared" si="0"/>
        <v>114</v>
      </c>
      <c r="G34" s="10">
        <f t="shared" si="1"/>
        <v>8</v>
      </c>
      <c r="H34" s="26">
        <f t="shared" si="2"/>
        <v>30</v>
      </c>
      <c r="I34" s="10"/>
      <c r="J34" s="38"/>
      <c r="K34" s="40"/>
      <c r="L34" s="40"/>
      <c r="M34" s="41"/>
      <c r="N34" s="38"/>
      <c r="O34" s="38"/>
      <c r="P34" s="38"/>
      <c r="Q34" s="42"/>
      <c r="R34" s="48" t="s">
        <v>59</v>
      </c>
      <c r="S34" s="48" t="s">
        <v>60</v>
      </c>
      <c r="T34" s="48" t="s">
        <v>61</v>
      </c>
      <c r="U34" s="47"/>
      <c r="V34" s="46"/>
      <c r="W34" s="46"/>
      <c r="X34" s="46"/>
      <c r="Y34" s="46"/>
      <c r="Z34" s="46"/>
    </row>
    <row r="35" spans="1:26" ht="18" customHeight="1">
      <c r="A35" s="10">
        <v>29</v>
      </c>
      <c r="B35" s="51"/>
      <c r="C35" s="52"/>
      <c r="D35" s="57"/>
      <c r="E35" s="68">
        <v>41912</v>
      </c>
      <c r="F35" s="10">
        <f t="shared" si="0"/>
        <v>114</v>
      </c>
      <c r="G35" s="10">
        <f t="shared" si="1"/>
        <v>8</v>
      </c>
      <c r="H35" s="26">
        <f t="shared" si="2"/>
        <v>30</v>
      </c>
      <c r="I35" s="10"/>
      <c r="J35" s="38"/>
      <c r="K35" s="40"/>
      <c r="L35" s="40"/>
      <c r="M35" s="41"/>
      <c r="N35" s="38"/>
      <c r="O35" s="38"/>
      <c r="P35" s="38"/>
      <c r="Q35" s="42"/>
      <c r="R35" s="48" t="s">
        <v>59</v>
      </c>
      <c r="S35" s="48" t="s">
        <v>60</v>
      </c>
      <c r="T35" s="48" t="s">
        <v>61</v>
      </c>
      <c r="U35" s="47"/>
      <c r="V35" s="46"/>
      <c r="W35" s="46"/>
      <c r="X35" s="46"/>
      <c r="Y35" s="46"/>
      <c r="Z35" s="46"/>
    </row>
    <row r="36" spans="1:26" ht="18" customHeight="1">
      <c r="A36" s="10">
        <v>30</v>
      </c>
      <c r="B36" s="51"/>
      <c r="C36" s="52"/>
      <c r="D36" s="57"/>
      <c r="E36" s="68">
        <v>41912</v>
      </c>
      <c r="F36" s="10">
        <f t="shared" si="0"/>
        <v>114</v>
      </c>
      <c r="G36" s="10">
        <f t="shared" si="1"/>
        <v>8</v>
      </c>
      <c r="H36" s="26">
        <f t="shared" si="2"/>
        <v>30</v>
      </c>
      <c r="I36" s="10"/>
      <c r="J36" s="38"/>
      <c r="K36" s="40"/>
      <c r="L36" s="40"/>
      <c r="M36" s="41"/>
      <c r="N36" s="38"/>
      <c r="O36" s="38"/>
      <c r="P36" s="38"/>
      <c r="Q36" s="42"/>
      <c r="R36" s="48" t="s">
        <v>59</v>
      </c>
      <c r="S36" s="48" t="s">
        <v>60</v>
      </c>
      <c r="T36" s="48" t="s">
        <v>61</v>
      </c>
      <c r="U36" s="47"/>
      <c r="V36" s="46"/>
      <c r="W36" s="46"/>
      <c r="X36" s="46"/>
      <c r="Y36" s="46"/>
      <c r="Z36" s="46"/>
    </row>
    <row r="37" spans="1:26" ht="18" customHeight="1">
      <c r="A37" s="10">
        <v>31</v>
      </c>
      <c r="B37" s="51"/>
      <c r="C37" s="52"/>
      <c r="D37" s="57"/>
      <c r="E37" s="68">
        <v>41912</v>
      </c>
      <c r="F37" s="10">
        <f t="shared" si="0"/>
        <v>114</v>
      </c>
      <c r="G37" s="10">
        <f t="shared" si="1"/>
        <v>8</v>
      </c>
      <c r="H37" s="26">
        <f t="shared" si="2"/>
        <v>30</v>
      </c>
      <c r="I37" s="10"/>
      <c r="J37" s="38"/>
      <c r="K37" s="40"/>
      <c r="L37" s="40"/>
      <c r="M37" s="41"/>
      <c r="N37" s="38"/>
      <c r="O37" s="38"/>
      <c r="P37" s="38"/>
      <c r="Q37" s="42"/>
      <c r="R37" s="48" t="s">
        <v>59</v>
      </c>
      <c r="S37" s="48" t="s">
        <v>60</v>
      </c>
      <c r="T37" s="48" t="s">
        <v>61</v>
      </c>
      <c r="U37" s="47"/>
      <c r="V37" s="46"/>
      <c r="W37" s="46"/>
      <c r="X37" s="46"/>
      <c r="Y37" s="46"/>
      <c r="Z37" s="46"/>
    </row>
    <row r="38" spans="1:26" ht="18" customHeight="1">
      <c r="A38" s="10">
        <v>32</v>
      </c>
      <c r="B38" s="51"/>
      <c r="C38" s="52"/>
      <c r="D38" s="57"/>
      <c r="E38" s="68">
        <v>41912</v>
      </c>
      <c r="F38" s="10">
        <f t="shared" si="0"/>
        <v>114</v>
      </c>
      <c r="G38" s="10">
        <f t="shared" si="1"/>
        <v>8</v>
      </c>
      <c r="H38" s="26">
        <f t="shared" si="2"/>
        <v>30</v>
      </c>
      <c r="I38" s="10"/>
      <c r="J38" s="38"/>
      <c r="K38" s="40"/>
      <c r="L38" s="40"/>
      <c r="M38" s="41"/>
      <c r="N38" s="38"/>
      <c r="O38" s="38"/>
      <c r="P38" s="38"/>
      <c r="Q38" s="42"/>
      <c r="R38" s="48" t="s">
        <v>59</v>
      </c>
      <c r="S38" s="48" t="s">
        <v>60</v>
      </c>
      <c r="T38" s="48" t="s">
        <v>61</v>
      </c>
      <c r="U38" s="47"/>
      <c r="V38" s="46"/>
      <c r="W38" s="46"/>
      <c r="X38" s="46"/>
      <c r="Y38" s="46"/>
      <c r="Z38" s="46"/>
    </row>
    <row r="39" spans="1:26" ht="18" customHeight="1">
      <c r="A39" s="10">
        <v>33</v>
      </c>
      <c r="B39" s="51"/>
      <c r="C39" s="52"/>
      <c r="D39" s="57"/>
      <c r="E39" s="68">
        <v>41912</v>
      </c>
      <c r="F39" s="10">
        <f t="shared" si="0"/>
        <v>114</v>
      </c>
      <c r="G39" s="10">
        <f t="shared" si="1"/>
        <v>8</v>
      </c>
      <c r="H39" s="26">
        <f t="shared" si="2"/>
        <v>30</v>
      </c>
      <c r="I39" s="10"/>
      <c r="J39" s="38"/>
      <c r="K39" s="40"/>
      <c r="L39" s="40"/>
      <c r="M39" s="41"/>
      <c r="N39" s="38"/>
      <c r="O39" s="38"/>
      <c r="P39" s="38"/>
      <c r="Q39" s="42"/>
      <c r="R39" s="48" t="s">
        <v>59</v>
      </c>
      <c r="S39" s="48" t="s">
        <v>60</v>
      </c>
      <c r="T39" s="48" t="s">
        <v>61</v>
      </c>
      <c r="U39" s="47"/>
      <c r="V39" s="46"/>
      <c r="W39" s="46"/>
      <c r="X39" s="46"/>
      <c r="Y39" s="46"/>
      <c r="Z39" s="46"/>
    </row>
    <row r="40" spans="1:26" ht="18" customHeight="1">
      <c r="A40" s="10">
        <v>34</v>
      </c>
      <c r="B40" s="51"/>
      <c r="C40" s="52"/>
      <c r="D40" s="57"/>
      <c r="E40" s="68">
        <v>41912</v>
      </c>
      <c r="F40" s="10">
        <f t="shared" si="0"/>
        <v>114</v>
      </c>
      <c r="G40" s="10">
        <f t="shared" si="1"/>
        <v>8</v>
      </c>
      <c r="H40" s="26">
        <f t="shared" si="2"/>
        <v>30</v>
      </c>
      <c r="I40" s="10"/>
      <c r="J40" s="38"/>
      <c r="K40" s="40"/>
      <c r="L40" s="40"/>
      <c r="M40" s="41"/>
      <c r="N40" s="38"/>
      <c r="O40" s="38"/>
      <c r="P40" s="38"/>
      <c r="Q40" s="42"/>
      <c r="R40" s="48" t="s">
        <v>59</v>
      </c>
      <c r="S40" s="48" t="s">
        <v>60</v>
      </c>
      <c r="T40" s="48" t="s">
        <v>61</v>
      </c>
      <c r="U40" s="47"/>
      <c r="V40" s="46"/>
      <c r="W40" s="46"/>
      <c r="X40" s="46"/>
      <c r="Y40" s="46"/>
      <c r="Z40" s="46"/>
    </row>
    <row r="41" spans="1:26" ht="18" customHeight="1">
      <c r="A41" s="10">
        <v>35</v>
      </c>
      <c r="B41" s="51"/>
      <c r="C41" s="52"/>
      <c r="D41" s="57"/>
      <c r="E41" s="68">
        <v>41912</v>
      </c>
      <c r="F41" s="10">
        <f t="shared" si="0"/>
        <v>114</v>
      </c>
      <c r="G41" s="10">
        <f t="shared" si="1"/>
        <v>8</v>
      </c>
      <c r="H41" s="26">
        <f t="shared" si="2"/>
        <v>30</v>
      </c>
      <c r="I41" s="10"/>
      <c r="J41" s="38"/>
      <c r="K41" s="40"/>
      <c r="L41" s="40"/>
      <c r="M41" s="41"/>
      <c r="N41" s="38"/>
      <c r="O41" s="38"/>
      <c r="P41" s="38"/>
      <c r="Q41" s="42"/>
      <c r="R41" s="48" t="s">
        <v>59</v>
      </c>
      <c r="S41" s="48" t="s">
        <v>60</v>
      </c>
      <c r="T41" s="48" t="s">
        <v>61</v>
      </c>
      <c r="U41" s="47"/>
      <c r="V41" s="46"/>
      <c r="W41" s="46"/>
      <c r="X41" s="46"/>
      <c r="Y41" s="46"/>
      <c r="Z41" s="46"/>
    </row>
    <row r="42" spans="1:26" ht="18" customHeight="1">
      <c r="A42" s="10">
        <v>36</v>
      </c>
      <c r="B42" s="51"/>
      <c r="C42" s="52"/>
      <c r="D42" s="57"/>
      <c r="E42" s="68">
        <v>41912</v>
      </c>
      <c r="F42" s="10">
        <f t="shared" si="0"/>
        <v>114</v>
      </c>
      <c r="G42" s="10">
        <f t="shared" si="1"/>
        <v>8</v>
      </c>
      <c r="H42" s="26">
        <f t="shared" si="2"/>
        <v>30</v>
      </c>
      <c r="I42" s="10"/>
      <c r="J42" s="38"/>
      <c r="K42" s="40"/>
      <c r="L42" s="40"/>
      <c r="M42" s="41"/>
      <c r="N42" s="38"/>
      <c r="O42" s="38"/>
      <c r="P42" s="38"/>
      <c r="Q42" s="42"/>
      <c r="R42" s="48" t="s">
        <v>59</v>
      </c>
      <c r="S42" s="48" t="s">
        <v>60</v>
      </c>
      <c r="T42" s="48" t="s">
        <v>61</v>
      </c>
      <c r="U42" s="47"/>
      <c r="V42" s="46"/>
      <c r="W42" s="46"/>
      <c r="X42" s="46"/>
      <c r="Y42" s="46"/>
      <c r="Z42" s="46"/>
    </row>
    <row r="43" spans="1:26" ht="18" customHeight="1">
      <c r="A43" s="10">
        <v>37</v>
      </c>
      <c r="B43" s="51"/>
      <c r="C43" s="52"/>
      <c r="D43" s="57"/>
      <c r="E43" s="68">
        <v>41912</v>
      </c>
      <c r="F43" s="10">
        <f t="shared" si="0"/>
        <v>114</v>
      </c>
      <c r="G43" s="10">
        <f t="shared" si="1"/>
        <v>8</v>
      </c>
      <c r="H43" s="26">
        <f t="shared" si="2"/>
        <v>30</v>
      </c>
      <c r="I43" s="10"/>
      <c r="J43" s="38"/>
      <c r="K43" s="40"/>
      <c r="L43" s="40"/>
      <c r="M43" s="41"/>
      <c r="N43" s="38"/>
      <c r="O43" s="38"/>
      <c r="P43" s="38"/>
      <c r="Q43" s="42"/>
      <c r="R43" s="48" t="s">
        <v>59</v>
      </c>
      <c r="S43" s="48" t="s">
        <v>60</v>
      </c>
      <c r="T43" s="48" t="s">
        <v>61</v>
      </c>
      <c r="U43" s="47"/>
      <c r="V43" s="46"/>
      <c r="W43" s="46"/>
      <c r="X43" s="46"/>
      <c r="Y43" s="46"/>
      <c r="Z43" s="46"/>
    </row>
    <row r="44" spans="1:26" ht="18" customHeight="1">
      <c r="A44" s="10">
        <v>38</v>
      </c>
      <c r="B44" s="51"/>
      <c r="C44" s="52"/>
      <c r="D44" s="57"/>
      <c r="E44" s="68">
        <v>41912</v>
      </c>
      <c r="F44" s="10">
        <f t="shared" si="0"/>
        <v>114</v>
      </c>
      <c r="G44" s="10">
        <f t="shared" si="1"/>
        <v>8</v>
      </c>
      <c r="H44" s="26">
        <f t="shared" si="2"/>
        <v>30</v>
      </c>
      <c r="I44" s="10"/>
      <c r="J44" s="38"/>
      <c r="K44" s="40"/>
      <c r="L44" s="40"/>
      <c r="M44" s="41"/>
      <c r="N44" s="38"/>
      <c r="O44" s="38"/>
      <c r="P44" s="38"/>
      <c r="Q44" s="42"/>
      <c r="R44" s="48" t="s">
        <v>59</v>
      </c>
      <c r="S44" s="48" t="s">
        <v>60</v>
      </c>
      <c r="T44" s="48" t="s">
        <v>61</v>
      </c>
      <c r="U44" s="47"/>
      <c r="V44" s="46"/>
      <c r="W44" s="46"/>
      <c r="X44" s="46"/>
      <c r="Y44" s="46"/>
      <c r="Z44" s="46"/>
    </row>
    <row r="45" spans="1:26" ht="18" customHeight="1">
      <c r="A45" s="10">
        <v>39</v>
      </c>
      <c r="B45" s="51"/>
      <c r="C45" s="52"/>
      <c r="D45" s="57"/>
      <c r="E45" s="68">
        <v>41912</v>
      </c>
      <c r="F45" s="10">
        <f t="shared" si="0"/>
        <v>114</v>
      </c>
      <c r="G45" s="10">
        <f t="shared" si="1"/>
        <v>8</v>
      </c>
      <c r="H45" s="26">
        <f t="shared" si="2"/>
        <v>30</v>
      </c>
      <c r="I45" s="10"/>
      <c r="J45" s="38"/>
      <c r="K45" s="40"/>
      <c r="L45" s="40"/>
      <c r="M45" s="41"/>
      <c r="N45" s="38"/>
      <c r="O45" s="38"/>
      <c r="P45" s="38"/>
      <c r="Q45" s="42"/>
      <c r="R45" s="48" t="s">
        <v>59</v>
      </c>
      <c r="S45" s="48" t="s">
        <v>60</v>
      </c>
      <c r="T45" s="48" t="s">
        <v>61</v>
      </c>
      <c r="U45" s="47"/>
      <c r="V45" s="46"/>
      <c r="W45" s="46"/>
      <c r="X45" s="46"/>
      <c r="Y45" s="46"/>
      <c r="Z45" s="46"/>
    </row>
    <row r="46" spans="1:26" ht="18" customHeight="1">
      <c r="A46" s="10">
        <v>40</v>
      </c>
      <c r="B46" s="51"/>
      <c r="C46" s="52"/>
      <c r="D46" s="57"/>
      <c r="E46" s="68">
        <v>41912</v>
      </c>
      <c r="F46" s="10">
        <f t="shared" si="0"/>
        <v>114</v>
      </c>
      <c r="G46" s="10">
        <f t="shared" si="1"/>
        <v>8</v>
      </c>
      <c r="H46" s="26">
        <f t="shared" si="2"/>
        <v>30</v>
      </c>
      <c r="I46" s="10"/>
      <c r="J46" s="38"/>
      <c r="K46" s="40"/>
      <c r="L46" s="40"/>
      <c r="M46" s="41"/>
      <c r="N46" s="38"/>
      <c r="O46" s="38"/>
      <c r="P46" s="38"/>
      <c r="Q46" s="42"/>
      <c r="R46" s="48" t="s">
        <v>59</v>
      </c>
      <c r="S46" s="48" t="s">
        <v>60</v>
      </c>
      <c r="T46" s="48" t="s">
        <v>61</v>
      </c>
      <c r="U46" s="47"/>
      <c r="V46" s="46"/>
      <c r="W46" s="46"/>
      <c r="X46" s="46"/>
      <c r="Y46" s="46"/>
      <c r="Z46" s="46"/>
    </row>
    <row r="47" spans="1:26" ht="18" customHeight="1">
      <c r="A47" s="10">
        <v>41</v>
      </c>
      <c r="B47" s="51"/>
      <c r="C47" s="52"/>
      <c r="D47" s="57"/>
      <c r="E47" s="68">
        <v>41912</v>
      </c>
      <c r="F47" s="10">
        <f t="shared" si="0"/>
        <v>114</v>
      </c>
      <c r="G47" s="10">
        <f t="shared" si="1"/>
        <v>8</v>
      </c>
      <c r="H47" s="26">
        <f t="shared" si="2"/>
        <v>30</v>
      </c>
      <c r="I47" s="10"/>
      <c r="J47" s="38"/>
      <c r="K47" s="40"/>
      <c r="L47" s="40"/>
      <c r="M47" s="41"/>
      <c r="N47" s="38"/>
      <c r="O47" s="38"/>
      <c r="P47" s="38"/>
      <c r="Q47" s="42"/>
      <c r="R47" s="48" t="s">
        <v>59</v>
      </c>
      <c r="S47" s="48" t="s">
        <v>60</v>
      </c>
      <c r="T47" s="48" t="s">
        <v>61</v>
      </c>
      <c r="U47" s="47"/>
      <c r="V47" s="46"/>
      <c r="W47" s="46"/>
      <c r="X47" s="46"/>
      <c r="Y47" s="46"/>
      <c r="Z47" s="46"/>
    </row>
    <row r="48" spans="1:26" ht="18" customHeight="1">
      <c r="A48" s="10">
        <v>42</v>
      </c>
      <c r="B48" s="51"/>
      <c r="C48" s="52"/>
      <c r="D48" s="57"/>
      <c r="E48" s="68">
        <v>41912</v>
      </c>
      <c r="F48" s="10">
        <f t="shared" si="0"/>
        <v>114</v>
      </c>
      <c r="G48" s="10">
        <f t="shared" si="1"/>
        <v>8</v>
      </c>
      <c r="H48" s="26">
        <f t="shared" si="2"/>
        <v>30</v>
      </c>
      <c r="I48" s="10"/>
      <c r="J48" s="38"/>
      <c r="K48" s="40"/>
      <c r="L48" s="40"/>
      <c r="M48" s="41"/>
      <c r="N48" s="38"/>
      <c r="O48" s="38"/>
      <c r="P48" s="38"/>
      <c r="Q48" s="42"/>
      <c r="R48" s="48" t="s">
        <v>59</v>
      </c>
      <c r="S48" s="48" t="s">
        <v>60</v>
      </c>
      <c r="T48" s="48" t="s">
        <v>61</v>
      </c>
      <c r="U48" s="47"/>
      <c r="V48" s="46"/>
      <c r="W48" s="46"/>
      <c r="X48" s="46"/>
      <c r="Y48" s="46"/>
      <c r="Z48" s="46"/>
    </row>
    <row r="49" spans="1:54" ht="18" customHeight="1">
      <c r="A49" s="10">
        <v>43</v>
      </c>
      <c r="B49" s="51"/>
      <c r="C49" s="52"/>
      <c r="D49" s="57"/>
      <c r="E49" s="68">
        <v>41912</v>
      </c>
      <c r="F49" s="10">
        <f t="shared" si="0"/>
        <v>114</v>
      </c>
      <c r="G49" s="10">
        <f t="shared" si="1"/>
        <v>8</v>
      </c>
      <c r="H49" s="26">
        <f t="shared" si="2"/>
        <v>30</v>
      </c>
      <c r="I49" s="10"/>
      <c r="J49" s="38"/>
      <c r="K49" s="40"/>
      <c r="L49" s="40"/>
      <c r="M49" s="41"/>
      <c r="N49" s="38"/>
      <c r="O49" s="38"/>
      <c r="P49" s="38"/>
      <c r="Q49" s="42"/>
      <c r="R49" s="48" t="s">
        <v>59</v>
      </c>
      <c r="S49" s="48" t="s">
        <v>60</v>
      </c>
      <c r="T49" s="48" t="s">
        <v>61</v>
      </c>
      <c r="U49" s="47"/>
      <c r="V49" s="46"/>
      <c r="W49" s="46"/>
      <c r="X49" s="46"/>
      <c r="Y49" s="46"/>
      <c r="Z49" s="46"/>
    </row>
    <row r="50" spans="1:54" ht="18" customHeight="1">
      <c r="A50" s="10">
        <v>44</v>
      </c>
      <c r="B50" s="51"/>
      <c r="C50" s="52"/>
      <c r="D50" s="57"/>
      <c r="E50" s="68">
        <v>41912</v>
      </c>
      <c r="F50" s="10">
        <f t="shared" si="0"/>
        <v>114</v>
      </c>
      <c r="G50" s="10">
        <f t="shared" si="1"/>
        <v>8</v>
      </c>
      <c r="H50" s="26">
        <f t="shared" si="2"/>
        <v>30</v>
      </c>
      <c r="I50" s="10"/>
      <c r="J50" s="38"/>
      <c r="K50" s="40"/>
      <c r="L50" s="40"/>
      <c r="M50" s="41"/>
      <c r="N50" s="38"/>
      <c r="O50" s="38"/>
      <c r="P50" s="38"/>
      <c r="Q50" s="42"/>
      <c r="R50" s="48" t="s">
        <v>59</v>
      </c>
      <c r="S50" s="48" t="s">
        <v>60</v>
      </c>
      <c r="T50" s="48" t="s">
        <v>61</v>
      </c>
      <c r="U50" s="47"/>
      <c r="V50" s="46"/>
      <c r="W50" s="46"/>
      <c r="X50" s="46"/>
      <c r="Y50" s="46"/>
      <c r="Z50" s="46"/>
    </row>
    <row r="51" spans="1:54" ht="18" customHeight="1">
      <c r="A51" s="10">
        <v>45</v>
      </c>
      <c r="B51" s="51"/>
      <c r="C51" s="52"/>
      <c r="D51" s="57"/>
      <c r="E51" s="68">
        <v>41912</v>
      </c>
      <c r="F51" s="10">
        <f t="shared" si="0"/>
        <v>114</v>
      </c>
      <c r="G51" s="10">
        <f t="shared" si="1"/>
        <v>8</v>
      </c>
      <c r="H51" s="26">
        <f t="shared" si="2"/>
        <v>30</v>
      </c>
      <c r="I51" s="10"/>
      <c r="J51" s="38"/>
      <c r="K51" s="40"/>
      <c r="L51" s="40"/>
      <c r="M51" s="41"/>
      <c r="N51" s="38"/>
      <c r="O51" s="38"/>
      <c r="P51" s="38"/>
      <c r="Q51" s="42"/>
      <c r="R51" s="48" t="s">
        <v>59</v>
      </c>
      <c r="S51" s="48" t="s">
        <v>60</v>
      </c>
      <c r="T51" s="48" t="s">
        <v>61</v>
      </c>
      <c r="U51" s="47"/>
      <c r="V51" s="46"/>
      <c r="W51" s="46"/>
      <c r="X51" s="46"/>
      <c r="Y51" s="46"/>
      <c r="Z51" s="46"/>
    </row>
    <row r="52" spans="1:54" ht="18" customHeight="1">
      <c r="A52" s="10">
        <v>46</v>
      </c>
      <c r="B52" s="51"/>
      <c r="C52" s="52"/>
      <c r="D52" s="57"/>
      <c r="E52" s="68">
        <v>41912</v>
      </c>
      <c r="F52" s="10">
        <f t="shared" si="0"/>
        <v>114</v>
      </c>
      <c r="G52" s="10">
        <f t="shared" si="1"/>
        <v>8</v>
      </c>
      <c r="H52" s="26">
        <f t="shared" si="2"/>
        <v>30</v>
      </c>
      <c r="I52" s="10"/>
      <c r="J52" s="38"/>
      <c r="K52" s="40"/>
      <c r="L52" s="40"/>
      <c r="M52" s="41"/>
      <c r="N52" s="38"/>
      <c r="O52" s="38"/>
      <c r="P52" s="38"/>
      <c r="Q52" s="42"/>
      <c r="R52" s="48" t="s">
        <v>59</v>
      </c>
      <c r="S52" s="48" t="s">
        <v>60</v>
      </c>
      <c r="T52" s="48" t="s">
        <v>61</v>
      </c>
      <c r="U52" s="47"/>
      <c r="V52" s="46"/>
      <c r="W52" s="46"/>
      <c r="X52" s="46"/>
      <c r="Y52" s="46"/>
      <c r="Z52" s="46"/>
    </row>
    <row r="53" spans="1:54" ht="18" customHeight="1">
      <c r="A53" s="10">
        <v>47</v>
      </c>
      <c r="B53" s="51"/>
      <c r="C53" s="52"/>
      <c r="D53" s="57"/>
      <c r="E53" s="68">
        <v>41912</v>
      </c>
      <c r="F53" s="10">
        <f t="shared" si="0"/>
        <v>114</v>
      </c>
      <c r="G53" s="10">
        <f t="shared" si="1"/>
        <v>8</v>
      </c>
      <c r="H53" s="26">
        <f t="shared" si="2"/>
        <v>30</v>
      </c>
      <c r="I53" s="10"/>
      <c r="J53" s="38"/>
      <c r="K53" s="40"/>
      <c r="L53" s="40"/>
      <c r="M53" s="41"/>
      <c r="N53" s="38"/>
      <c r="O53" s="38"/>
      <c r="P53" s="38"/>
      <c r="Q53" s="42"/>
      <c r="R53" s="48" t="s">
        <v>59</v>
      </c>
      <c r="S53" s="48" t="s">
        <v>60</v>
      </c>
      <c r="T53" s="48" t="s">
        <v>61</v>
      </c>
      <c r="U53" s="47"/>
      <c r="V53" s="46"/>
      <c r="W53" s="46"/>
      <c r="X53" s="46"/>
      <c r="Y53" s="46"/>
      <c r="Z53" s="46"/>
    </row>
    <row r="54" spans="1:54" ht="18" customHeight="1">
      <c r="A54" s="10">
        <v>48</v>
      </c>
      <c r="B54" s="51"/>
      <c r="C54" s="52"/>
      <c r="D54" s="57"/>
      <c r="E54" s="68">
        <v>41912</v>
      </c>
      <c r="F54" s="10">
        <f t="shared" si="0"/>
        <v>114</v>
      </c>
      <c r="G54" s="10">
        <f t="shared" si="1"/>
        <v>8</v>
      </c>
      <c r="H54" s="26">
        <f t="shared" si="2"/>
        <v>30</v>
      </c>
      <c r="I54" s="10"/>
      <c r="J54" s="38"/>
      <c r="K54" s="40"/>
      <c r="L54" s="40"/>
      <c r="M54" s="41"/>
      <c r="N54" s="38"/>
      <c r="O54" s="38"/>
      <c r="P54" s="38"/>
      <c r="Q54" s="42"/>
      <c r="R54" s="48" t="s">
        <v>59</v>
      </c>
      <c r="S54" s="48" t="s">
        <v>60</v>
      </c>
      <c r="T54" s="48" t="s">
        <v>61</v>
      </c>
      <c r="U54" s="47"/>
      <c r="V54" s="46"/>
      <c r="W54" s="46"/>
      <c r="X54" s="46"/>
      <c r="Y54" s="46"/>
      <c r="Z54" s="46"/>
    </row>
    <row r="55" spans="1:54" ht="18" customHeight="1">
      <c r="A55" s="10">
        <v>49</v>
      </c>
      <c r="B55" s="51"/>
      <c r="C55" s="52"/>
      <c r="D55" s="57"/>
      <c r="E55" s="68">
        <v>41912</v>
      </c>
      <c r="F55" s="10">
        <f t="shared" si="0"/>
        <v>114</v>
      </c>
      <c r="G55" s="10">
        <f t="shared" si="1"/>
        <v>8</v>
      </c>
      <c r="H55" s="26">
        <f t="shared" si="2"/>
        <v>30</v>
      </c>
      <c r="I55" s="10"/>
      <c r="J55" s="38"/>
      <c r="K55" s="40"/>
      <c r="L55" s="40"/>
      <c r="M55" s="41"/>
      <c r="N55" s="38"/>
      <c r="O55" s="38"/>
      <c r="P55" s="38"/>
      <c r="Q55" s="42"/>
      <c r="R55" s="48" t="s">
        <v>59</v>
      </c>
      <c r="S55" s="48" t="s">
        <v>60</v>
      </c>
      <c r="T55" s="48" t="s">
        <v>61</v>
      </c>
      <c r="U55" s="47"/>
      <c r="V55" s="46"/>
      <c r="W55" s="46"/>
      <c r="X55" s="46"/>
      <c r="Y55" s="46"/>
      <c r="Z55" s="46"/>
    </row>
    <row r="56" spans="1:54" ht="18" customHeight="1">
      <c r="A56" s="10">
        <v>50</v>
      </c>
      <c r="B56" s="51"/>
      <c r="C56" s="52"/>
      <c r="D56" s="57"/>
      <c r="E56" s="68">
        <v>41912</v>
      </c>
      <c r="F56" s="10">
        <f t="shared" si="0"/>
        <v>114</v>
      </c>
      <c r="G56" s="10">
        <f t="shared" si="1"/>
        <v>8</v>
      </c>
      <c r="H56" s="26">
        <f t="shared" si="2"/>
        <v>30</v>
      </c>
      <c r="I56" s="10"/>
      <c r="J56" s="38"/>
      <c r="K56" s="40"/>
      <c r="L56" s="40"/>
      <c r="M56" s="41"/>
      <c r="N56" s="38"/>
      <c r="O56" s="38"/>
      <c r="P56" s="38"/>
      <c r="Q56" s="42"/>
      <c r="R56" s="48" t="s">
        <v>59</v>
      </c>
      <c r="S56" s="48" t="s">
        <v>60</v>
      </c>
      <c r="T56" s="48" t="s">
        <v>61</v>
      </c>
      <c r="U56" s="47"/>
      <c r="V56" s="46"/>
      <c r="W56" s="46"/>
      <c r="X56" s="46"/>
      <c r="Y56" s="46"/>
      <c r="Z56" s="46"/>
    </row>
    <row r="57" spans="1:54" ht="18" customHeight="1">
      <c r="A57" s="89"/>
      <c r="B57" s="89"/>
      <c r="C57" s="89"/>
      <c r="D57" s="89"/>
      <c r="E57" s="89"/>
      <c r="F57" s="89"/>
      <c r="G57" s="89"/>
      <c r="H57" s="89"/>
      <c r="I57" s="89"/>
      <c r="J57" s="38"/>
      <c r="K57" s="38"/>
      <c r="L57" s="38"/>
      <c r="M57" s="41"/>
      <c r="N57" s="38"/>
      <c r="O57" s="38"/>
      <c r="P57" s="38"/>
      <c r="Q57" s="42"/>
      <c r="R57" s="48" t="s">
        <v>59</v>
      </c>
      <c r="S57" s="48" t="s">
        <v>60</v>
      </c>
      <c r="T57" s="48" t="s">
        <v>61</v>
      </c>
      <c r="U57" s="47"/>
      <c r="V57" s="46"/>
      <c r="W57" s="46"/>
      <c r="X57" s="46"/>
      <c r="Y57" s="46"/>
      <c r="Z57" s="46"/>
    </row>
    <row r="58" spans="1:54" s="50" customForma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</row>
    <row r="59" spans="1:54" s="50" customForma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</row>
    <row r="60" spans="1:54" s="50" customForma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</row>
    <row r="61" spans="1:54" s="50" customForma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</row>
    <row r="62" spans="1:54" s="50" customForma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</row>
    <row r="63" spans="1:54" s="50" customForma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</row>
    <row r="64" spans="1:54" s="50" customForma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</row>
    <row r="65" spans="1:54" s="50" customForma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</row>
    <row r="66" spans="1:54" s="50" customForma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</row>
    <row r="67" spans="1:54" s="50" customForma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</row>
    <row r="68" spans="1:54" s="50" customForma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</row>
    <row r="69" spans="1:54" s="50" customForma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</row>
    <row r="70" spans="1:54" s="50" customForma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</row>
    <row r="71" spans="1:54" s="50" customForma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</row>
    <row r="72" spans="1:54" s="50" customForma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</row>
    <row r="73" spans="1:54" s="50" customForma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</row>
    <row r="74" spans="1:54" s="50" customForma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</row>
    <row r="75" spans="1:54" s="50" customForma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</row>
    <row r="76" spans="1:54" s="50" customForma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</row>
    <row r="77" spans="1:54" s="50" customForma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</row>
    <row r="78" spans="1:54" s="50" customForma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</row>
    <row r="79" spans="1:54" s="50" customForma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</row>
    <row r="80" spans="1:54" s="50" customForma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</row>
    <row r="81" spans="1:54" s="50" customForma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</row>
    <row r="82" spans="1:54" s="50" customForma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</row>
    <row r="83" spans="1:54" s="50" customForma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</row>
    <row r="84" spans="1:54" s="50" customForma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</row>
    <row r="85" spans="1:54" s="50" customForma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</row>
    <row r="86" spans="1:54" s="50" customForma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</row>
    <row r="87" spans="1:54" s="50" customForma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</row>
    <row r="88" spans="1:54" s="50" customForma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</row>
    <row r="89" spans="1:54" s="50" customForma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</row>
    <row r="90" spans="1:54" s="50" customForma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</row>
    <row r="91" spans="1:54" s="50" customForma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</row>
    <row r="92" spans="1:54" s="50" customForma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</row>
    <row r="93" spans="1:54" s="50" customForma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</row>
    <row r="94" spans="1:54" s="50" customForma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</row>
    <row r="95" spans="1:54" s="50" customForma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</row>
    <row r="96" spans="1:54" s="50" customForma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</row>
    <row r="97" spans="1:54" s="50" customForma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</row>
    <row r="98" spans="1:54" s="50" customForma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</row>
    <row r="99" spans="1:54" s="50" customForma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</row>
    <row r="100" spans="1:54" s="50" customForma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</row>
    <row r="101" spans="1:54" s="50" customForma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</row>
    <row r="102" spans="1:54" s="50" customForma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</row>
    <row r="103" spans="1:54" s="50" customForma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</row>
    <row r="104" spans="1:54" s="50" customForma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</row>
    <row r="105" spans="1:54" s="50" customForma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</row>
    <row r="106" spans="1:54" s="50" customForma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</row>
    <row r="107" spans="1:54" s="50" customForma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</row>
    <row r="108" spans="1:54" s="50" customForma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</row>
    <row r="109" spans="1:54" s="50" customForma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</row>
    <row r="110" spans="1:54" s="50" customForma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</row>
    <row r="111" spans="1:54" s="50" customForma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</row>
    <row r="112" spans="1:54" s="50" customForma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</row>
    <row r="113" spans="1:54" s="50" customForma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</row>
    <row r="114" spans="1:54" s="50" customForma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</row>
    <row r="115" spans="1:54" s="50" customForma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</row>
    <row r="116" spans="1:54" s="50" customForma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</row>
    <row r="117" spans="1:54" s="50" customForma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</row>
    <row r="118" spans="1:54" s="50" customForma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</row>
    <row r="119" spans="1:54" s="50" customForma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</row>
    <row r="120" spans="1:54" s="50" customForma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</row>
    <row r="121" spans="1:54" s="50" customForma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</row>
    <row r="122" spans="1:54" s="50" customForma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</row>
    <row r="123" spans="1:54" s="50" customForma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</row>
    <row r="124" spans="1:54" s="50" customForma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</row>
    <row r="125" spans="1:54" s="50" customForma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</row>
    <row r="126" spans="1:54" s="50" customForma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</row>
    <row r="127" spans="1:54" s="50" customForma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</row>
    <row r="128" spans="1:54" s="50" customForma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</row>
    <row r="129" spans="1:54" s="50" customForma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</row>
    <row r="130" spans="1:54" s="50" customForma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</row>
    <row r="131" spans="1:54" s="50" customForma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</row>
    <row r="132" spans="1:54" s="50" customForma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</row>
    <row r="133" spans="1:54" s="50" customForma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</row>
    <row r="134" spans="1:54" s="50" customForma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</row>
    <row r="135" spans="1:54" s="50" customForma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</row>
    <row r="136" spans="1:54" s="50" customForma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</row>
    <row r="137" spans="1:54" s="50" customForma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</row>
    <row r="138" spans="1:54" s="50" customForma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</row>
    <row r="139" spans="1:54" s="50" customForma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</row>
    <row r="140" spans="1:54" s="50" customForma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</row>
    <row r="141" spans="1:54" s="50" customForma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s="50" customForma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s="50" customForma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</row>
    <row r="144" spans="1:54" s="50" customForma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</row>
    <row r="145" spans="1:54" s="50" customForma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s="50" customForma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</row>
    <row r="147" spans="1:54" s="50" customForma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</row>
    <row r="148" spans="1:54" s="50" customForma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</row>
    <row r="149" spans="1:54" s="50" customForma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</row>
    <row r="150" spans="1:54" s="50" customForma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</row>
    <row r="151" spans="1:54" s="50" customForma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</row>
    <row r="152" spans="1:54" s="50" customForma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s="50" customForma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</row>
    <row r="154" spans="1:54" s="50" customForma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</row>
    <row r="155" spans="1:54" s="50" customForma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</row>
    <row r="156" spans="1:54" s="50" customForma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</row>
    <row r="157" spans="1:54" s="50" customForma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s="50" customForma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s="50" customForma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s="50" customForma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s="50" customForma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s="50" customForma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s="50" customForma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s="50" customForma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s="50" customForma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s="50" customForma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s="50" customForma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s="50" customForma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s="50" customForma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s="50" customForma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s="50" customForma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s="50" customForma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s="50" customForma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s="50" customForma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s="50" customForma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s="50" customForma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s="50" customForma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</row>
    <row r="178" spans="1:54" s="50" customForma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</row>
    <row r="179" spans="1:54" s="50" customForma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</row>
    <row r="180" spans="1:54" s="50" customForma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</row>
    <row r="181" spans="1:54" s="50" customForma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</row>
    <row r="182" spans="1:54" s="50" customForma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</row>
    <row r="183" spans="1:54" s="50" customForma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</row>
    <row r="184" spans="1:54" s="50" customForma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</row>
    <row r="185" spans="1:54" s="50" customForma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</row>
    <row r="186" spans="1:54" s="50" customForma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</row>
    <row r="187" spans="1:54" s="50" customForma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</row>
    <row r="188" spans="1:54" s="50" customForma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</row>
    <row r="189" spans="1:54" s="50" customForma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</row>
    <row r="190" spans="1:54" s="50" customForma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</row>
    <row r="191" spans="1:54" s="50" customForma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</row>
    <row r="192" spans="1:54" s="50" customForma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</row>
    <row r="193" spans="1:54" s="50" customForma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</row>
    <row r="194" spans="1:54" s="50" customForma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</row>
    <row r="195" spans="1:54" s="50" customForma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</row>
    <row r="196" spans="1:54" s="50" customForma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</row>
    <row r="197" spans="1:54" s="50" customForma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</row>
    <row r="198" spans="1:54" s="50" customForma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</row>
    <row r="199" spans="1:54" s="50" customForma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</row>
    <row r="200" spans="1:54" s="50" customForma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</row>
    <row r="201" spans="1:54" s="50" customForma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</row>
    <row r="202" spans="1:54" s="50" customForma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</row>
    <row r="203" spans="1:54" s="50" customForma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</row>
    <row r="204" spans="1:54" s="50" customForma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</row>
    <row r="205" spans="1:54" s="50" customForma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</row>
    <row r="206" spans="1:54" s="50" customForma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</row>
    <row r="207" spans="1:54" s="50" customForma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</row>
    <row r="208" spans="1:54" s="50" customForma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</row>
    <row r="209" spans="1:54" s="50" customForma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</row>
    <row r="210" spans="1:54" s="50" customForma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</row>
    <row r="211" spans="1:54" s="50" customForma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</row>
    <row r="212" spans="1:54" s="50" customForma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</row>
    <row r="213" spans="1:54" s="50" customForma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</row>
    <row r="214" spans="1:54" s="50" customForma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</row>
    <row r="215" spans="1:54" s="50" customForma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</row>
    <row r="216" spans="1:54" s="50" customForma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</row>
    <row r="217" spans="1:54" s="50" customForma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</row>
    <row r="218" spans="1:54" s="50" customForma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</row>
    <row r="219" spans="1:54" s="50" customForma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</row>
    <row r="220" spans="1:54" s="50" customForma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</row>
    <row r="221" spans="1:54" s="50" customForma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</row>
    <row r="222" spans="1:54" s="50" customForma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</row>
    <row r="223" spans="1:54" s="50" customForma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</row>
    <row r="224" spans="1:54" s="50" customForma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</row>
    <row r="225" spans="1:54" s="50" customForma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</row>
    <row r="226" spans="1:54" s="50" customForma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</row>
    <row r="227" spans="1:54" s="50" customForma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</row>
    <row r="228" spans="1:54" s="50" customForma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</row>
    <row r="229" spans="1:54" s="50" customForma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</row>
    <row r="230" spans="1:54" s="50" customForma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</row>
    <row r="231" spans="1:54" s="50" customForma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</row>
    <row r="232" spans="1:54" s="50" customForma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</row>
    <row r="233" spans="1:54" s="50" customForma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</row>
    <row r="234" spans="1:54" s="50" customForma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</row>
    <row r="235" spans="1:54" s="50" customForma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</row>
    <row r="236" spans="1:54" s="50" customForma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</row>
    <row r="237" spans="1:54" s="50" customForma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</row>
    <row r="238" spans="1:54" s="50" customForma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</row>
    <row r="239" spans="1:54" s="50" customForma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</row>
    <row r="240" spans="1:54" s="50" customForma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</row>
    <row r="241" spans="1:54" s="50" customForma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</row>
    <row r="242" spans="1:54" s="50" customForma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</row>
    <row r="243" spans="1:54" s="50" customForma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</row>
    <row r="244" spans="1:54" s="50" customForma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</row>
    <row r="245" spans="1:54" s="50" customForma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</row>
    <row r="246" spans="1:54" s="50" customForma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</row>
    <row r="247" spans="1:54" s="50" customForma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</row>
    <row r="248" spans="1:54" s="50" customForma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</row>
    <row r="249" spans="1:54" s="50" customForma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</row>
    <row r="250" spans="1:54" s="50" customForma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</row>
    <row r="251" spans="1:54" s="50" customForma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</row>
    <row r="252" spans="1:54" s="50" customForma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</row>
    <row r="253" spans="1:54" s="50" customForma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</row>
    <row r="254" spans="1:54" s="50" customForma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</row>
    <row r="255" spans="1:54" s="50" customForma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</row>
    <row r="256" spans="1:54" s="50" customForma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</row>
    <row r="257" spans="1:54" s="50" customForma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</row>
    <row r="258" spans="1:54" s="50" customForma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</row>
    <row r="259" spans="1:54" s="50" customForma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</row>
    <row r="260" spans="1:54" s="50" customForma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</row>
    <row r="261" spans="1:54" s="50" customForma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</row>
    <row r="262" spans="1:54" s="50" customForma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</row>
    <row r="263" spans="1:54" s="50" customForma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</row>
    <row r="264" spans="1:54" s="50" customForma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</row>
    <row r="265" spans="1:54" s="50" customForma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</row>
    <row r="266" spans="1:54" s="50" customForma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</row>
    <row r="267" spans="1:54" s="50" customForma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</row>
    <row r="268" spans="1:54" s="50" customForma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</row>
    <row r="269" spans="1:54" s="50" customForma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</row>
    <row r="270" spans="1:54" s="50" customForma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</row>
    <row r="271" spans="1:54" s="50" customForma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</row>
    <row r="272" spans="1:54" s="50" customForma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</row>
    <row r="273" spans="1:54" s="50" customForma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</row>
    <row r="274" spans="1:54" s="50" customForma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</row>
    <row r="275" spans="1:54" s="50" customForma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</row>
    <row r="276" spans="1:54" s="50" customForma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</row>
    <row r="277" spans="1:54" s="50" customForma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</row>
    <row r="278" spans="1:54" s="50" customForma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</row>
    <row r="279" spans="1:54" s="50" customForma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</row>
    <row r="280" spans="1:54" s="50" customForma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</row>
    <row r="281" spans="1:54" s="50" customForma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</row>
    <row r="282" spans="1:54" s="50" customForma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</row>
    <row r="283" spans="1:54" s="50" customForma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</row>
    <row r="284" spans="1:54" s="50" customForma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</row>
    <row r="285" spans="1:54" s="50" customForma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</row>
    <row r="286" spans="1:54" s="50" customForma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</row>
    <row r="287" spans="1:54" s="50" customForma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</row>
    <row r="288" spans="1:54" s="50" customForma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</row>
    <row r="289" spans="1:54" s="50" customForma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</row>
    <row r="290" spans="1:54" s="50" customForma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</row>
    <row r="291" spans="1:54" s="50" customForma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</row>
    <row r="292" spans="1:54" s="50" customForma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</row>
    <row r="293" spans="1:54" s="50" customForma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</row>
    <row r="294" spans="1:54" s="50" customForma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</row>
    <row r="295" spans="1:54" s="50" customForma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</row>
    <row r="296" spans="1:54" s="50" customForma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</row>
    <row r="297" spans="1:54" s="50" customForma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</row>
    <row r="298" spans="1:54" s="50" customForma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</row>
    <row r="299" spans="1:54" s="50" customForma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</row>
    <row r="300" spans="1:54" s="50" customForma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</row>
    <row r="301" spans="1:54" s="50" customForma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</row>
    <row r="302" spans="1:54" s="50" customForma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</row>
    <row r="303" spans="1:54" s="50" customForma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</row>
    <row r="304" spans="1:54" s="50" customForma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</row>
    <row r="305" spans="1:54" s="50" customForma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</row>
    <row r="306" spans="1:54" s="50" customForma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</row>
    <row r="307" spans="1:54" s="50" customForma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</row>
    <row r="308" spans="1:54" s="50" customForma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</row>
    <row r="309" spans="1:54" s="50" customForma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</row>
    <row r="310" spans="1:54" s="50" customForma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</row>
    <row r="311" spans="1:54" s="50" customForma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</row>
    <row r="312" spans="1:54" s="50" customForma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</row>
    <row r="313" spans="1:54" s="50" customForma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</row>
    <row r="314" spans="1:54" s="50" customForma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</row>
    <row r="315" spans="1:54" s="50" customForma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</row>
    <row r="316" spans="1:54" s="50" customForma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</row>
    <row r="317" spans="1:54" s="50" customForma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</row>
    <row r="318" spans="1:54" s="50" customForma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</row>
    <row r="319" spans="1:54" s="50" customForma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</row>
    <row r="320" spans="1:54" s="50" customForma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</row>
    <row r="321" spans="1:54" s="50" customForma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</row>
    <row r="322" spans="1:54" s="50" customForma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</row>
    <row r="323" spans="1:54" s="50" customForma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</row>
    <row r="324" spans="1:54" s="50" customForma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</row>
    <row r="325" spans="1:54" s="50" customForma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</row>
    <row r="326" spans="1:54" s="50" customForma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</row>
    <row r="327" spans="1:54" s="50" customForma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</row>
    <row r="328" spans="1:54" s="50" customForma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</row>
    <row r="329" spans="1:54" s="50" customForma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</row>
    <row r="330" spans="1:54" s="50" customForma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</row>
    <row r="331" spans="1:54" s="50" customForma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</row>
    <row r="332" spans="1:54" s="50" customForma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</row>
    <row r="333" spans="1:54" s="50" customForma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</row>
    <row r="334" spans="1:54" s="50" customForma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</row>
    <row r="335" spans="1:54" s="50" customForma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</row>
    <row r="336" spans="1:54" s="50" customForma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</row>
    <row r="337" spans="1:54" s="50" customForma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</row>
    <row r="338" spans="1:54" s="50" customForma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</row>
    <row r="339" spans="1:54" s="50" customForma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</row>
    <row r="340" spans="1:54" s="50" customForma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</row>
    <row r="341" spans="1:54" s="50" customForma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</row>
    <row r="342" spans="1:54" s="50" customForma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</row>
    <row r="343" spans="1:54" s="50" customForma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</row>
    <row r="344" spans="1:54" s="50" customForma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</row>
    <row r="345" spans="1:54" s="50" customForma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</row>
    <row r="346" spans="1:54" s="50" customForma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</row>
    <row r="347" spans="1:54" s="50" customForma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</row>
    <row r="348" spans="1:54" s="50" customForma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</row>
    <row r="349" spans="1:54" s="50" customForma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</row>
    <row r="350" spans="1:54" s="50" customForma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</row>
    <row r="351" spans="1:54" s="50" customForma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</row>
    <row r="352" spans="1:54" s="50" customForma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</row>
    <row r="353" spans="1:54" s="50" customForma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</row>
    <row r="354" spans="1:54" s="50" customForma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</row>
    <row r="355" spans="1:54" s="50" customForma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</row>
    <row r="356" spans="1:54" s="50" customForma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</row>
    <row r="357" spans="1:54" s="50" customForma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</row>
    <row r="358" spans="1:54" s="50" customForma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</row>
    <row r="359" spans="1:54" s="50" customForma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</row>
    <row r="360" spans="1:54" s="50" customForma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</row>
    <row r="361" spans="1:54" s="50" customForma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</row>
    <row r="362" spans="1:54" s="50" customForma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</row>
    <row r="363" spans="1:54" s="50" customForma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</row>
    <row r="364" spans="1:54" s="50" customForma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</row>
    <row r="365" spans="1:54" s="50" customForma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</row>
    <row r="366" spans="1:54" s="50" customForma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</row>
    <row r="367" spans="1:54" s="50" customForma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</row>
    <row r="368" spans="1:54" s="50" customForma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</row>
    <row r="369" spans="1:54" s="50" customForma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</row>
    <row r="370" spans="1:54" s="50" customForma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</row>
    <row r="371" spans="1:54" s="50" customForma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</row>
    <row r="372" spans="1:54" s="50" customForma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</row>
    <row r="373" spans="1:54" s="50" customForma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</row>
    <row r="374" spans="1:54" s="50" customForma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</row>
    <row r="375" spans="1:54" s="50" customForma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</row>
    <row r="376" spans="1:54" s="50" customForma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</row>
    <row r="377" spans="1:54" s="50" customForma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</row>
    <row r="378" spans="1:54" s="50" customForma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</row>
    <row r="379" spans="1:54" s="50" customForma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</row>
    <row r="380" spans="1:54" s="50" customForma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</row>
    <row r="381" spans="1:54" s="50" customForma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</row>
    <row r="382" spans="1:54" s="50" customForma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</row>
    <row r="383" spans="1:54" s="50" customForma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</row>
    <row r="384" spans="1:54" s="50" customForma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</row>
    <row r="385" spans="1:54" s="50" customForma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</row>
    <row r="386" spans="1:54" s="50" customForma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</row>
    <row r="387" spans="1:54" s="50" customForma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</row>
    <row r="388" spans="1:54" s="50" customForma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</row>
    <row r="389" spans="1:54" s="50" customForma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</row>
    <row r="390" spans="1:54" s="50" customForma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</row>
    <row r="391" spans="1:54" s="50" customForma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</row>
    <row r="392" spans="1:54" s="50" customForma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</row>
    <row r="393" spans="1:54" s="50" customForma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</row>
    <row r="394" spans="1:54" s="50" customForma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</row>
    <row r="395" spans="1:54" s="50" customForma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</row>
    <row r="396" spans="1:54" s="50" customForma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</row>
    <row r="397" spans="1:54" s="50" customForma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</row>
    <row r="398" spans="1:54" s="50" customForma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</row>
    <row r="399" spans="1:54" s="50" customForma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</row>
    <row r="400" spans="1:54" s="50" customForma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</row>
    <row r="401" spans="1:54" s="50" customForma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</row>
    <row r="402" spans="1:54" s="50" customForma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</row>
    <row r="403" spans="1:54" s="50" customForma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</row>
    <row r="404" spans="1:54" s="50" customForma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</row>
    <row r="405" spans="1:54" s="50" customForma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</row>
    <row r="406" spans="1:54" s="50" customForma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</row>
    <row r="407" spans="1:54" s="50" customForma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</row>
    <row r="408" spans="1:54" s="50" customForma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</row>
    <row r="409" spans="1:54" s="50" customForma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</row>
    <row r="410" spans="1:54" s="50" customForma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</row>
    <row r="411" spans="1:54" s="50" customForma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</row>
    <row r="412" spans="1:54" s="50" customForma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</row>
    <row r="413" spans="1:54" s="50" customForma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</row>
    <row r="414" spans="1:54" s="50" customForma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</row>
    <row r="415" spans="1:54" s="50" customForma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</row>
    <row r="416" spans="1:54" s="50" customForma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</row>
    <row r="417" spans="1:54" s="50" customForma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</row>
    <row r="418" spans="1:54" s="50" customForma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</row>
    <row r="419" spans="1:54" s="50" customForma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</row>
    <row r="420" spans="1:54" s="50" customForma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</row>
    <row r="421" spans="1:54" s="50" customForma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</row>
    <row r="422" spans="1:54" s="50" customForma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</row>
    <row r="423" spans="1:54" s="50" customForma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</row>
    <row r="424" spans="1:54" s="50" customForma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</row>
    <row r="425" spans="1:54" s="50" customForma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</row>
    <row r="426" spans="1:54" s="50" customForma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</row>
    <row r="427" spans="1:54" s="50" customForma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</row>
    <row r="428" spans="1:54" s="50" customForma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</row>
    <row r="429" spans="1:54" s="50" customForma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</row>
    <row r="430" spans="1:54" s="50" customForma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</row>
    <row r="431" spans="1:54" s="50" customForma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</row>
    <row r="432" spans="1:54" s="50" customForma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</row>
    <row r="433" spans="1:54" s="50" customForma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</row>
    <row r="434" spans="1:54" s="50" customForma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</row>
    <row r="435" spans="1:54" s="50" customForma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</row>
    <row r="436" spans="1:54" s="50" customForma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</row>
    <row r="437" spans="1:54" s="50" customForma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</row>
    <row r="438" spans="1:54" s="50" customForma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</row>
    <row r="439" spans="1:54" s="50" customForma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</row>
    <row r="440" spans="1:54" s="50" customForma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</row>
    <row r="441" spans="1:54" s="50" customForma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</row>
    <row r="442" spans="1:54" s="50" customForma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</row>
    <row r="443" spans="1:54" s="50" customForma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</row>
    <row r="444" spans="1:54" s="50" customForma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</row>
    <row r="445" spans="1:54" s="50" customForma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</row>
    <row r="446" spans="1:54" s="50" customForma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</row>
    <row r="447" spans="1:54" s="50" customForma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</row>
    <row r="448" spans="1:54" s="50" customForma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</row>
    <row r="449" spans="1:54" s="50" customForma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</row>
    <row r="450" spans="1:54" s="50" customForma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</row>
    <row r="451" spans="1:54" s="50" customForma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</row>
    <row r="452" spans="1:54" s="50" customForma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</row>
    <row r="453" spans="1:54" s="50" customForma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</row>
    <row r="454" spans="1:54" s="50" customForma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</row>
    <row r="455" spans="1:54" s="50" customForma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</row>
    <row r="456" spans="1:54" s="50" customForma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</row>
    <row r="457" spans="1:54" s="50" customForma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</row>
    <row r="458" spans="1:54" s="50" customForma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</row>
    <row r="459" spans="1:54" s="50" customForma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</row>
    <row r="460" spans="1:54" s="50" customForma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</row>
    <row r="461" spans="1:54" s="50" customForma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</row>
    <row r="462" spans="1:54" s="50" customForma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</row>
    <row r="463" spans="1:54" s="50" customForma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</row>
    <row r="464" spans="1:54" s="50" customForma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</row>
    <row r="465" spans="1:54" s="50" customForma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</row>
    <row r="466" spans="1:54" s="50" customForma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</row>
    <row r="467" spans="1:54" s="50" customForma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</row>
    <row r="468" spans="1:54" s="50" customForma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</row>
    <row r="469" spans="1:54" s="50" customForma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</row>
    <row r="470" spans="1:54" s="50" customForma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</row>
    <row r="471" spans="1:54" s="50" customForma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</row>
    <row r="472" spans="1:54" s="50" customForma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</row>
    <row r="473" spans="1:54" s="50" customForma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</row>
    <row r="474" spans="1:54" s="50" customForma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</row>
    <row r="475" spans="1:54" s="50" customForma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</row>
    <row r="476" spans="1:54" s="50" customForma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</row>
    <row r="477" spans="1:54" s="50" customForma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</row>
    <row r="478" spans="1:54" s="50" customForma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</row>
    <row r="479" spans="1:54" s="50" customForma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</row>
    <row r="480" spans="1:54" s="50" customForma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</row>
    <row r="481" spans="1:54" s="50" customForma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</row>
    <row r="482" spans="1:54" s="50" customForma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</row>
    <row r="483" spans="1:54" s="50" customForma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</row>
    <row r="484" spans="1:54" s="50" customForma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</row>
    <row r="485" spans="1:54" s="50" customForma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</row>
    <row r="486" spans="1:54" s="50" customForma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</row>
    <row r="487" spans="1:54" s="50" customForma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</row>
    <row r="488" spans="1:54" s="50" customForma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</row>
    <row r="489" spans="1:54" s="50" customForma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</row>
    <row r="490" spans="1:54" s="50" customForma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</row>
    <row r="491" spans="1:54" s="50" customForma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</row>
    <row r="492" spans="1:54" s="50" customForma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</row>
    <row r="493" spans="1:54" s="50" customForma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</row>
    <row r="494" spans="1:54" s="50" customForma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</row>
    <row r="495" spans="1:54" s="50" customForma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</row>
    <row r="496" spans="1:54" s="50" customForma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</row>
    <row r="497" spans="1:54" s="50" customForma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</row>
    <row r="498" spans="1:54" s="50" customForma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</row>
    <row r="499" spans="1:54" s="50" customForma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</row>
    <row r="500" spans="1:54" s="50" customForma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</row>
    <row r="501" spans="1:54" s="50" customForma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</row>
    <row r="502" spans="1:54" s="50" customForma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</row>
    <row r="503" spans="1:54" s="50" customForma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</row>
    <row r="504" spans="1:54" s="50" customForma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</row>
    <row r="505" spans="1:54" s="50" customForma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</row>
    <row r="506" spans="1:54" s="50" customForma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</row>
    <row r="507" spans="1:54" s="50" customForma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</row>
    <row r="508" spans="1:54" s="50" customForma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</row>
    <row r="509" spans="1:54" s="50" customForma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</row>
    <row r="510" spans="1:54" s="50" customForma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</row>
    <row r="511" spans="1:54" s="50" customForma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</row>
    <row r="512" spans="1:54" s="50" customForma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</row>
    <row r="513" spans="1:54" s="50" customForma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</row>
    <row r="514" spans="1:54" s="50" customForma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</row>
    <row r="515" spans="1:54" s="50" customForma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</row>
    <row r="516" spans="1:54" s="50" customForma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</row>
    <row r="517" spans="1:54" s="50" customForma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</row>
    <row r="518" spans="1:54" s="50" customForma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</row>
    <row r="519" spans="1:54" s="50" customForma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</row>
    <row r="520" spans="1:54" s="50" customForma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</row>
    <row r="521" spans="1:54" s="50" customForma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</row>
    <row r="522" spans="1:54" s="50" customForma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</row>
    <row r="523" spans="1:54" s="50" customForma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</row>
    <row r="524" spans="1:54" s="50" customForma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</row>
    <row r="525" spans="1:54" s="50" customForma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</row>
    <row r="526" spans="1:54" s="50" customForma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</row>
    <row r="527" spans="1:54" s="50" customForma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</row>
    <row r="528" spans="1:54" s="50" customForma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</row>
    <row r="529" spans="1:54" s="50" customForma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</row>
    <row r="530" spans="1:54" s="50" customForma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</row>
    <row r="531" spans="1:54" s="50" customForma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</row>
    <row r="532" spans="1:54" s="50" customForma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</row>
    <row r="533" spans="1:54" s="50" customForma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</row>
    <row r="534" spans="1:54" s="50" customForma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</row>
    <row r="535" spans="1:54" s="50" customForma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</row>
    <row r="536" spans="1:54" s="50" customForma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</row>
    <row r="537" spans="1:54" s="50" customForma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</row>
    <row r="538" spans="1:54" s="50" customForma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</row>
    <row r="539" spans="1:54" s="50" customForma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</row>
    <row r="540" spans="1:54" s="50" customForma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</row>
    <row r="541" spans="1:54" s="50" customForma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</row>
    <row r="542" spans="1:54" s="50" customForma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</row>
    <row r="543" spans="1:54" s="50" customForma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</row>
    <row r="544" spans="1:54" s="50" customForma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</row>
    <row r="545" spans="1:54" s="50" customForma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</row>
    <row r="546" spans="1:54" s="50" customForma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</row>
    <row r="547" spans="1:54" s="50" customForma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</row>
    <row r="548" spans="1:54" s="50" customForma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</row>
    <row r="549" spans="1:54" s="50" customForma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</row>
    <row r="550" spans="1:54" s="50" customForma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</row>
    <row r="551" spans="1:54" s="50" customForma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</row>
    <row r="552" spans="1:54" s="50" customForma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</row>
    <row r="553" spans="1:54" s="50" customForma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</row>
    <row r="554" spans="1:54" s="50" customForma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</row>
    <row r="555" spans="1:54" s="50" customForma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</row>
    <row r="556" spans="1:54" s="50" customForma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</row>
    <row r="557" spans="1:54" s="50" customForma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</row>
    <row r="558" spans="1:54" s="50" customForma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</row>
    <row r="559" spans="1:54" s="50" customForma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</row>
    <row r="560" spans="1:54" s="50" customForma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</row>
    <row r="561" spans="1:54" s="50" customForma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</row>
    <row r="562" spans="1:54" s="50" customForma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</row>
    <row r="563" spans="1:54" s="50" customForma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</row>
    <row r="564" spans="1:54" s="50" customForma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</row>
    <row r="565" spans="1:54" s="50" customForma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</row>
    <row r="566" spans="1:54" s="50" customForma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</row>
    <row r="567" spans="1:54" s="50" customForma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</row>
    <row r="568" spans="1:54" s="50" customForma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</row>
    <row r="569" spans="1:54" s="50" customForma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</row>
    <row r="570" spans="1:54" s="50" customForma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</row>
    <row r="571" spans="1:54" s="50" customForma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</row>
    <row r="572" spans="1:54" s="50" customForma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</row>
    <row r="573" spans="1:54" s="50" customForma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</row>
    <row r="574" spans="1:54" s="50" customForma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</row>
    <row r="575" spans="1:54" s="50" customForma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</row>
    <row r="576" spans="1:54" s="50" customForma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</row>
    <row r="577" spans="1:54" s="50" customForma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</row>
    <row r="578" spans="1:54" s="50" customForma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</row>
    <row r="579" spans="1:54" s="50" customForma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</row>
    <row r="580" spans="1:54" s="50" customForma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</row>
    <row r="581" spans="1:54" s="50" customForma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</row>
    <row r="582" spans="1:54" s="50" customForma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</row>
    <row r="583" spans="1:54" s="50" customForma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</row>
    <row r="584" spans="1:54" s="50" customForma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</row>
    <row r="585" spans="1:54" s="50" customForma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</row>
    <row r="586" spans="1:54" s="50" customForma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</row>
    <row r="587" spans="1:54" s="50" customForma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</row>
    <row r="588" spans="1:54" s="50" customForma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</row>
    <row r="589" spans="1:54" s="50" customForma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</row>
    <row r="590" spans="1:54" s="50" customForma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</row>
    <row r="591" spans="1:54" s="50" customForma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</row>
    <row r="592" spans="1:54" s="50" customForma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</row>
    <row r="593" spans="1:54" s="50" customForma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</row>
    <row r="594" spans="1:54" s="50" customForma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</row>
    <row r="595" spans="1:54" s="50" customForma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</row>
    <row r="596" spans="1:54" s="50" customForma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</row>
    <row r="597" spans="1:54" s="50" customForma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</row>
    <row r="598" spans="1:54" s="50" customForma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</row>
    <row r="599" spans="1:54" s="50" customForma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</row>
    <row r="600" spans="1:54" s="50" customForma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</row>
    <row r="601" spans="1:54" s="50" customForma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</row>
    <row r="602" spans="1:54" s="50" customForma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</row>
    <row r="603" spans="1:54" s="50" customForma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</row>
    <row r="604" spans="1:54" s="50" customForma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</row>
    <row r="605" spans="1:54" s="50" customForma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</row>
    <row r="606" spans="1:54" s="50" customForma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</row>
    <row r="607" spans="1:54" s="50" customForma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</row>
    <row r="608" spans="1:54" s="50" customForma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</row>
    <row r="609" spans="1:54" s="50" customForma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</row>
    <row r="610" spans="1:54" s="50" customForma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</row>
    <row r="611" spans="1:54" s="50" customForma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</row>
    <row r="612" spans="1:54" s="50" customForma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</row>
    <row r="613" spans="1:54" s="50" customForma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</row>
    <row r="614" spans="1:54" s="50" customForma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</row>
    <row r="615" spans="1:54" s="50" customForma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</row>
    <row r="616" spans="1:54" s="50" customForma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</row>
    <row r="617" spans="1:54" s="50" customForma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</row>
    <row r="618" spans="1:54" s="50" customForma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</row>
    <row r="619" spans="1:54" s="50" customForma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</row>
    <row r="620" spans="1:54" s="50" customForma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</row>
    <row r="621" spans="1:54" s="50" customForma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</row>
    <row r="622" spans="1:54" s="50" customForma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</row>
    <row r="623" spans="1:54" s="50" customForma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</row>
    <row r="624" spans="1:54" s="50" customForma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</row>
    <row r="625" spans="1:54" s="50" customForma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</row>
    <row r="626" spans="1:54" s="50" customForma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</row>
    <row r="627" spans="1:54" s="50" customForma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</row>
    <row r="628" spans="1:54" s="50" customForma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</row>
    <row r="629" spans="1:54" s="50" customForma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</row>
    <row r="630" spans="1:54" s="50" customForma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</row>
    <row r="631" spans="1:54" s="50" customForma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</row>
    <row r="632" spans="1:54" s="50" customForma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</row>
    <row r="633" spans="1:54" s="50" customForma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</row>
    <row r="634" spans="1:54" s="50" customForma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</row>
    <row r="635" spans="1:54" s="50" customForma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</row>
    <row r="636" spans="1:54" s="50" customForma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</row>
    <row r="637" spans="1:54" s="50" customForma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</row>
    <row r="638" spans="1:54" s="50" customForma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</row>
    <row r="639" spans="1:54" s="50" customForma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</row>
    <row r="640" spans="1:54" s="50" customForma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</row>
    <row r="641" spans="1:54" s="50" customForma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</row>
    <row r="642" spans="1:54" s="50" customForma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</row>
    <row r="643" spans="1:54" s="50" customForma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</row>
    <row r="644" spans="1:54" s="50" customForma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</row>
    <row r="645" spans="1:54" s="50" customForma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</row>
    <row r="646" spans="1:54" s="50" customForma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</row>
    <row r="647" spans="1:54" s="50" customForma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</row>
    <row r="648" spans="1:54" s="50" customForma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</row>
    <row r="649" spans="1:54" s="50" customForma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</row>
    <row r="650" spans="1:54" s="50" customForma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</row>
    <row r="651" spans="1:54" s="50" customForma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</row>
    <row r="652" spans="1:54" s="50" customForma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</row>
    <row r="653" spans="1:54" s="50" customForma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</row>
    <row r="654" spans="1:54" s="50" customForma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</row>
    <row r="655" spans="1:54" s="50" customForma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</row>
    <row r="656" spans="1:54" s="50" customForma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</row>
    <row r="657" spans="1:54" s="50" customForma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</row>
    <row r="658" spans="1:54" s="50" customForma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</row>
    <row r="659" spans="1:54" s="50" customForma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</row>
    <row r="660" spans="1:54" s="50" customForma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</row>
    <row r="661" spans="1:54" s="50" customForma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</row>
    <row r="662" spans="1:54" s="50" customForma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</row>
    <row r="663" spans="1:54" s="50" customForma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</row>
    <row r="664" spans="1:54" s="50" customForma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</row>
    <row r="665" spans="1:54" s="50" customForma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</row>
    <row r="666" spans="1:54" s="50" customForma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</row>
    <row r="667" spans="1:54" s="50" customForma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</row>
    <row r="668" spans="1:54" s="50" customForma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</row>
    <row r="669" spans="1:54" s="50" customForma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</row>
    <row r="670" spans="1:54" s="50" customForma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</row>
    <row r="671" spans="1:54" s="50" customForma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</row>
    <row r="672" spans="1:54" s="50" customForma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</row>
    <row r="673" spans="1:54" s="50" customForma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</row>
    <row r="674" spans="1:54" s="50" customForma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</row>
    <row r="675" spans="1:54" s="50" customForma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</row>
    <row r="676" spans="1:54" s="50" customForma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</row>
    <row r="677" spans="1:54" s="50" customForma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</row>
    <row r="678" spans="1:54" s="50" customForma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</row>
    <row r="679" spans="1:54" s="50" customForma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</row>
    <row r="680" spans="1:54" s="50" customForma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</row>
    <row r="681" spans="1:54" s="50" customForma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</row>
    <row r="682" spans="1:54" s="50" customForma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</row>
    <row r="683" spans="1:54" s="50" customForma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</row>
    <row r="684" spans="1:54" s="50" customForma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</row>
    <row r="685" spans="1:54" s="50" customForma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</row>
    <row r="686" spans="1:54" s="50" customForma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</row>
    <row r="687" spans="1:54" s="50" customForma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</row>
    <row r="688" spans="1:54" s="50" customForma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</row>
    <row r="689" spans="1:54" s="50" customForma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</row>
    <row r="690" spans="1:54" s="50" customForma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</row>
    <row r="691" spans="1:54" s="50" customForma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</row>
    <row r="692" spans="1:54" s="50" customForma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</row>
    <row r="693" spans="1:54" s="50" customForma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</row>
    <row r="694" spans="1:54" s="50" customForma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</row>
    <row r="695" spans="1:54" s="50" customForma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</row>
    <row r="696" spans="1:54" s="50" customForma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</row>
    <row r="697" spans="1:54" s="50" customForma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</row>
    <row r="698" spans="1:54" s="50" customForma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</row>
    <row r="699" spans="1:54" s="50" customForma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</row>
    <row r="700" spans="1:54" s="50" customForma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</row>
    <row r="701" spans="1:54" s="50" customForma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</row>
    <row r="702" spans="1:54" s="50" customForma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</row>
    <row r="703" spans="1:54" s="50" customForma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</row>
    <row r="704" spans="1:54" s="50" customForma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</row>
    <row r="705" spans="1:54" s="50" customForma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</row>
    <row r="706" spans="1:54" s="50" customForma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</row>
    <row r="707" spans="1:54" s="50" customForma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</row>
    <row r="708" spans="1:54" s="50" customForma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</row>
    <row r="709" spans="1:54" s="50" customForma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</row>
    <row r="710" spans="1:54" s="50" customForma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</row>
    <row r="711" spans="1:54" s="50" customForma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</row>
    <row r="712" spans="1:54" s="50" customForma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</row>
    <row r="713" spans="1:54" s="50" customForma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</row>
    <row r="714" spans="1:54" s="50" customForma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</row>
    <row r="715" spans="1:54" s="50" customForma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</row>
    <row r="716" spans="1:54" s="50" customForma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</row>
    <row r="717" spans="1:54" s="50" customForma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</row>
    <row r="718" spans="1:54" s="50" customForma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</row>
    <row r="719" spans="1:54" s="50" customForma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</row>
    <row r="720" spans="1:54" s="50" customForma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</row>
    <row r="721" spans="1:54" s="50" customForma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</row>
    <row r="722" spans="1:54" s="50" customForma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</row>
    <row r="723" spans="1:54" s="50" customForma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</row>
    <row r="724" spans="1:54" s="50" customForma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</row>
    <row r="725" spans="1:54" s="50" customForma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</row>
    <row r="726" spans="1:54" s="50" customForma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</row>
    <row r="727" spans="1:54" s="50" customForma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</row>
    <row r="728" spans="1:54" s="50" customForma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</row>
    <row r="729" spans="1:54" s="50" customForma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</row>
    <row r="730" spans="1:54" s="50" customForma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</row>
    <row r="731" spans="1:54" s="50" customForma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</row>
    <row r="732" spans="1:54" s="50" customForma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</row>
    <row r="733" spans="1:54" s="50" customForma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</row>
    <row r="734" spans="1:54" s="50" customForma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</row>
    <row r="735" spans="1:54" s="50" customForma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</row>
    <row r="736" spans="1:54" s="50" customForma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</row>
    <row r="737" spans="1:54" s="50" customForma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</row>
    <row r="738" spans="1:54" s="50" customForma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</row>
    <row r="739" spans="1:54" s="50" customForma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</row>
    <row r="740" spans="1:54" s="50" customForma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</row>
    <row r="741" spans="1:54" s="50" customForma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</row>
    <row r="742" spans="1:54" s="50" customForma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</row>
    <row r="743" spans="1:54" s="50" customForma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</row>
    <row r="744" spans="1:54" s="50" customForma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</row>
    <row r="745" spans="1:54" s="50" customForma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</row>
    <row r="746" spans="1:54" s="50" customForma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</row>
    <row r="747" spans="1:54" s="50" customForma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</row>
    <row r="748" spans="1:54" s="50" customForma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</row>
    <row r="749" spans="1:54" s="50" customForma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</row>
    <row r="750" spans="1:54" s="50" customForma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</row>
    <row r="751" spans="1:54" s="50" customForma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</row>
    <row r="752" spans="1:54" s="50" customForma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</row>
    <row r="753" spans="1:54" s="50" customForma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</row>
    <row r="754" spans="1:54" s="50" customForma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</row>
    <row r="755" spans="1:54" s="50" customForma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</row>
    <row r="756" spans="1:54" s="50" customForma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</row>
    <row r="757" spans="1:54" s="50" customForma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</row>
    <row r="758" spans="1:54" s="50" customForma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</row>
    <row r="759" spans="1:54" s="50" customForma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</row>
    <row r="760" spans="1:54" s="50" customForma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</row>
    <row r="761" spans="1:54" s="50" customForma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</row>
    <row r="762" spans="1:54" s="50" customForma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</row>
    <row r="763" spans="1:54" s="50" customForma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</row>
    <row r="764" spans="1:54" s="50" customForma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</row>
    <row r="765" spans="1:54" s="50" customForma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</row>
    <row r="766" spans="1:54" s="50" customForma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</row>
    <row r="767" spans="1:54" s="50" customForma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</row>
    <row r="768" spans="1:54" s="50" customForma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</row>
    <row r="769" spans="1:54" s="50" customForma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</row>
    <row r="770" spans="1:54" s="50" customForma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</row>
    <row r="771" spans="1:54" s="50" customForma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</row>
    <row r="772" spans="1:54" s="50" customForma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</row>
    <row r="773" spans="1:54" s="50" customForma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</row>
    <row r="774" spans="1:54" s="50" customForma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</row>
    <row r="775" spans="1:54" s="50" customForma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</row>
    <row r="776" spans="1:54" s="50" customForma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</row>
    <row r="777" spans="1:54" s="50" customForma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</row>
    <row r="778" spans="1:54" s="50" customForma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</row>
    <row r="779" spans="1:54" s="50" customForma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</row>
    <row r="780" spans="1:54" s="50" customForma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</row>
    <row r="781" spans="1:54" s="50" customForma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</row>
    <row r="782" spans="1:54" s="50" customForma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</row>
    <row r="783" spans="1:54" s="50" customForma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</row>
    <row r="784" spans="1:54" s="50" customForma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</row>
    <row r="785" spans="1:54" s="50" customForma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</row>
    <row r="786" spans="1:54" s="50" customForma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</row>
    <row r="787" spans="1:54" s="50" customForma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</row>
    <row r="788" spans="1:54" s="50" customForma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</row>
    <row r="789" spans="1:54" s="50" customForma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</row>
    <row r="790" spans="1:54" s="50" customForma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</row>
    <row r="791" spans="1:54" s="50" customForma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</row>
    <row r="792" spans="1:54" s="50" customForma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</row>
    <row r="793" spans="1:54" s="50" customForma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</row>
    <row r="794" spans="1:54" s="50" customForma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</row>
    <row r="795" spans="1:54" s="50" customForma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</row>
    <row r="796" spans="1:54" s="50" customForma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</row>
    <row r="797" spans="1:54" s="50" customForma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</row>
    <row r="798" spans="1:54" s="50" customForma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</row>
    <row r="799" spans="1:54" s="50" customForma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</row>
    <row r="800" spans="1:54" s="50" customForma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</row>
    <row r="801" spans="1:54" s="50" customForma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</row>
    <row r="802" spans="1:54" s="50" customForma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</row>
    <row r="803" spans="1:54" s="50" customForma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</row>
    <row r="804" spans="1:54" s="50" customForma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</row>
    <row r="805" spans="1:54" s="50" customForma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</row>
    <row r="806" spans="1:54" s="50" customForma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</row>
    <row r="807" spans="1:54" s="50" customForma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</row>
    <row r="808" spans="1:54" s="50" customForma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</row>
    <row r="809" spans="1:54" s="50" customForma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</row>
    <row r="810" spans="1:54" s="50" customForma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</row>
    <row r="811" spans="1:54" s="50" customForma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</row>
    <row r="812" spans="1:54" s="50" customForma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</row>
    <row r="813" spans="1:54" s="50" customForma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</row>
    <row r="814" spans="1:54" s="50" customForma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</row>
    <row r="815" spans="1:54" s="50" customForma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</row>
    <row r="816" spans="1:54" s="50" customForma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</row>
    <row r="817" spans="1:54" s="50" customForma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</row>
    <row r="818" spans="1:54" s="50" customForma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</row>
    <row r="819" spans="1:54" s="50" customForma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</row>
    <row r="820" spans="1:54" s="50" customForma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</row>
    <row r="821" spans="1:54" s="50" customForma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</row>
    <row r="822" spans="1:54" s="50" customForma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</row>
    <row r="823" spans="1:54" s="50" customForma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</row>
    <row r="824" spans="1:54" s="50" customForma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</row>
    <row r="825" spans="1:54" s="50" customForma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</row>
    <row r="826" spans="1:54" s="50" customForma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</row>
    <row r="827" spans="1:54" s="50" customForma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</row>
    <row r="828" spans="1:54" s="50" customForma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</row>
    <row r="829" spans="1:54" s="50" customForma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</row>
    <row r="830" spans="1:54" s="50" customForma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</row>
    <row r="831" spans="1:54" s="50" customForma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</row>
    <row r="832" spans="1:54" s="50" customForma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</row>
    <row r="833" spans="1:54" s="50" customForma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</row>
    <row r="834" spans="1:54" s="50" customForma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</row>
    <row r="835" spans="1:54" s="50" customForma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</row>
    <row r="836" spans="1:54" s="50" customForma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</row>
    <row r="837" spans="1:54" s="50" customForma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</row>
    <row r="838" spans="1:54" s="50" customForma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</row>
    <row r="839" spans="1:54" s="50" customForma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</row>
    <row r="840" spans="1:54" s="50" customForma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</row>
    <row r="841" spans="1:54" s="50" customForma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</row>
    <row r="842" spans="1:54" s="50" customForma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</row>
    <row r="843" spans="1:54" s="50" customForma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</row>
    <row r="844" spans="1:54" s="50" customForma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</row>
    <row r="845" spans="1:54" s="50" customForma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</row>
    <row r="846" spans="1:54" s="50" customForma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</row>
    <row r="847" spans="1:54" s="50" customForma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</row>
    <row r="848" spans="1:54" s="50" customForma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</row>
    <row r="849" spans="1:54" s="50" customForma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</row>
    <row r="850" spans="1:54" s="50" customForma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</row>
    <row r="851" spans="1:54" s="50" customForma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</row>
    <row r="852" spans="1:54" s="50" customForma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</row>
    <row r="853" spans="1:54" s="50" customForma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</row>
    <row r="854" spans="1:54" s="50" customForma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</row>
    <row r="855" spans="1:54" s="50" customForma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</row>
    <row r="856" spans="1:54" s="50" customForma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</row>
    <row r="857" spans="1:54" s="50" customForma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</row>
    <row r="858" spans="1:54" s="50" customForma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</row>
    <row r="859" spans="1:54" s="50" customForma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</row>
    <row r="860" spans="1:54" s="50" customForma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</row>
    <row r="861" spans="1:54" s="50" customForma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</row>
    <row r="862" spans="1:54" s="50" customForma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</row>
    <row r="863" spans="1:54" s="50" customForma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</row>
    <row r="864" spans="1:54" s="50" customForma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</row>
    <row r="865" spans="1:54" s="50" customForma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</row>
    <row r="866" spans="1:54" s="50" customForma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</row>
    <row r="867" spans="1:54" s="50" customForma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</row>
    <row r="868" spans="1:54" s="50" customForma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</row>
    <row r="869" spans="1:54" s="50" customForma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</row>
    <row r="870" spans="1:54" s="50" customForma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</row>
    <row r="871" spans="1:54" s="50" customForma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</row>
    <row r="872" spans="1:54" s="50" customForma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</row>
    <row r="873" spans="1:54" s="50" customForma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</row>
    <row r="874" spans="1:54" s="50" customForma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</row>
    <row r="875" spans="1:54" s="50" customForma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</row>
    <row r="876" spans="1:54" s="50" customForma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</row>
    <row r="877" spans="1:54" s="50" customForma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</row>
    <row r="878" spans="1:54" s="50" customForma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</row>
    <row r="879" spans="1:54" s="50" customForma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</row>
    <row r="880" spans="1:54" s="50" customForma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</row>
    <row r="881" spans="1:54" s="50" customForma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</row>
    <row r="882" spans="1:54" s="50" customForma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</row>
    <row r="883" spans="1:54" s="50" customForma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</row>
    <row r="884" spans="1:54" s="50" customForma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</row>
    <row r="885" spans="1:54" s="50" customForma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</row>
    <row r="886" spans="1:54" s="50" customForma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</row>
    <row r="887" spans="1:54" s="50" customForma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</row>
    <row r="888" spans="1:54" s="50" customForma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</row>
    <row r="889" spans="1:54" s="50" customForma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</row>
    <row r="890" spans="1:54" s="50" customForma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</row>
    <row r="891" spans="1:54" s="50" customForma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</row>
    <row r="892" spans="1:54" s="50" customForma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</row>
    <row r="893" spans="1:54" s="50" customForma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</row>
    <row r="894" spans="1:54" s="50" customForma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</row>
    <row r="895" spans="1:54" s="50" customForma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</row>
    <row r="896" spans="1:54" s="50" customForma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</row>
    <row r="897" spans="1:54" s="50" customForma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</row>
    <row r="898" spans="1:54" s="50" customForma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</row>
    <row r="899" spans="1:54" s="50" customForma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</row>
    <row r="900" spans="1:54" s="50" customForma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</row>
    <row r="901" spans="1:54" s="50" customForma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</row>
    <row r="902" spans="1:54" s="50" customForma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</row>
    <row r="903" spans="1:54" s="50" customForma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</row>
    <row r="904" spans="1:54" s="50" customForma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</row>
    <row r="905" spans="1:54" s="50" customForma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7"/>
      <c r="AI905" s="47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</row>
    <row r="906" spans="1:54" s="50" customForma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7"/>
      <c r="AI906" s="47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</row>
    <row r="907" spans="1:54" s="50" customForma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</row>
    <row r="908" spans="1:54" s="50" customForma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</row>
    <row r="909" spans="1:54" s="50" customForma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</row>
    <row r="910" spans="1:54" s="50" customForma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</row>
    <row r="911" spans="1:54" s="50" customForma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</row>
    <row r="912" spans="1:54" s="50" customForma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7"/>
      <c r="AI912" s="47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</row>
    <row r="913" spans="1:54" s="50" customForma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7"/>
      <c r="AI913" s="47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</row>
    <row r="914" spans="1:54" s="50" customForma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7"/>
      <c r="AI914" s="47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</row>
    <row r="915" spans="1:54" s="50" customForma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7"/>
      <c r="AI915" s="47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</row>
    <row r="916" spans="1:54" s="50" customForma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7"/>
      <c r="AI916" s="47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</row>
    <row r="917" spans="1:54" s="50" customForma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7"/>
      <c r="AI917" s="47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</row>
    <row r="918" spans="1:54" s="50" customForma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7"/>
      <c r="AI918" s="47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</row>
    <row r="919" spans="1:54" s="50" customForma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7"/>
      <c r="AI919" s="47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</row>
    <row r="920" spans="1:54" s="50" customForma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7"/>
      <c r="AI920" s="47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</row>
    <row r="921" spans="1:54" s="50" customForma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7"/>
      <c r="AI921" s="47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</row>
    <row r="922" spans="1:54" s="50" customForma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7"/>
      <c r="AI922" s="47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</row>
    <row r="923" spans="1:54" s="50" customForma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7"/>
      <c r="AI923" s="47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</row>
    <row r="924" spans="1:54" s="50" customForma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7"/>
      <c r="AI924" s="47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</row>
    <row r="925" spans="1:54" s="50" customForma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7"/>
      <c r="AI925" s="47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</row>
    <row r="926" spans="1:54" s="50" customForma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7"/>
      <c r="AI926" s="47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</row>
    <row r="927" spans="1:54" s="50" customForma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7"/>
      <c r="AI927" s="47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</row>
    <row r="928" spans="1:54" s="50" customForma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7"/>
      <c r="AI928" s="47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</row>
    <row r="929" spans="1:54" s="50" customForma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</row>
    <row r="930" spans="1:54" s="50" customForma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7"/>
      <c r="AI930" s="47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</row>
    <row r="931" spans="1:54" s="50" customForma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</row>
    <row r="932" spans="1:54" s="50" customForma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7"/>
      <c r="AI932" s="47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</row>
    <row r="933" spans="1:54" s="50" customForma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</row>
    <row r="934" spans="1:54" s="50" customForma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7"/>
      <c r="AI934" s="47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</row>
    <row r="935" spans="1:54" s="50" customForma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7"/>
      <c r="AI935" s="47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</row>
    <row r="936" spans="1:54" s="50" customForma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7"/>
      <c r="AI936" s="47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</row>
    <row r="937" spans="1:54" s="50" customForma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7"/>
      <c r="AI937" s="47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</row>
    <row r="938" spans="1:54" s="50" customForma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7"/>
      <c r="AI938" s="47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</row>
    <row r="939" spans="1:54" s="50" customForma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7"/>
      <c r="AI939" s="47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</row>
    <row r="940" spans="1:54" s="50" customForma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7"/>
      <c r="AI940" s="47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</row>
    <row r="941" spans="1:54" s="50" customForma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7"/>
      <c r="AI941" s="47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</row>
    <row r="942" spans="1:54" s="50" customForma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7"/>
      <c r="AI942" s="47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</row>
    <row r="943" spans="1:54" s="50" customForma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7"/>
      <c r="AI943" s="47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</row>
    <row r="944" spans="1:54" s="50" customForma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</row>
    <row r="945" spans="1:54" s="50" customForma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</row>
    <row r="946" spans="1:54" s="50" customForma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</row>
    <row r="947" spans="1:54" s="50" customForma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</row>
    <row r="948" spans="1:54" s="50" customForma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</row>
    <row r="949" spans="1:54" s="50" customForma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7"/>
      <c r="AI949" s="47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</row>
    <row r="950" spans="1:54" s="50" customForma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7"/>
      <c r="AI950" s="47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</row>
    <row r="951" spans="1:54" s="50" customForma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7"/>
      <c r="AI951" s="47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</row>
    <row r="952" spans="1:54" s="50" customForma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</row>
    <row r="953" spans="1:54" s="50" customForma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7"/>
      <c r="AI953" s="47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</row>
    <row r="954" spans="1:54" s="50" customForma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</row>
    <row r="955" spans="1:54" s="50" customForma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</row>
    <row r="956" spans="1:54" s="50" customForma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7"/>
      <c r="AI956" s="47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</row>
    <row r="957" spans="1:54" s="50" customForma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7"/>
      <c r="AI957" s="47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</row>
    <row r="958" spans="1:54" s="50" customForma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7"/>
      <c r="AI958" s="47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</row>
    <row r="959" spans="1:54" s="50" customForma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</row>
    <row r="960" spans="1:54" s="50" customForma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7"/>
      <c r="AI960" s="47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</row>
    <row r="961" spans="1:54" s="50" customForma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7"/>
      <c r="AI961" s="47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</row>
    <row r="962" spans="1:54" s="50" customForma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</row>
    <row r="963" spans="1:54" s="50" customForma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7"/>
      <c r="AI963" s="47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</row>
    <row r="964" spans="1:54" s="50" customForma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7"/>
      <c r="AI964" s="47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</row>
    <row r="965" spans="1:54" s="50" customForma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7"/>
      <c r="AI965" s="47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</row>
    <row r="966" spans="1:54" s="50" customForma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7"/>
      <c r="AI966" s="47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</row>
    <row r="967" spans="1:54" s="50" customForma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</row>
    <row r="968" spans="1:54" s="50" customForma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7"/>
      <c r="AI968" s="47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</row>
    <row r="969" spans="1:54" s="50" customForma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7"/>
      <c r="AI969" s="47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</row>
    <row r="970" spans="1:54" s="50" customForma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7"/>
      <c r="AI970" s="47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</row>
    <row r="971" spans="1:54" s="50" customForma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7"/>
      <c r="AI971" s="47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</row>
    <row r="972" spans="1:54" s="50" customForma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</row>
    <row r="973" spans="1:54" s="50" customForma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</row>
    <row r="974" spans="1:54" s="50" customForma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</row>
    <row r="975" spans="1:54" s="50" customForma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</row>
    <row r="976" spans="1:54" s="50" customForma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</row>
    <row r="977" spans="1:54" s="50" customForma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7"/>
      <c r="AI977" s="47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</row>
    <row r="978" spans="1:54" s="50" customForma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7"/>
      <c r="AI978" s="47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</row>
    <row r="979" spans="1:54" s="50" customForma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7"/>
      <c r="AI979" s="47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</row>
    <row r="980" spans="1:54" s="50" customForma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</row>
    <row r="981" spans="1:54" s="50" customForma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7"/>
      <c r="AI981" s="47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</row>
    <row r="982" spans="1:54" s="50" customForma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7"/>
      <c r="AI982" s="47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</row>
    <row r="983" spans="1:54" s="50" customForma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</row>
    <row r="984" spans="1:54" s="50" customForma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7"/>
      <c r="AI984" s="47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</row>
    <row r="985" spans="1:54" s="50" customForma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7"/>
      <c r="AI985" s="47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</row>
    <row r="986" spans="1:54" s="50" customForma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</row>
    <row r="987" spans="1:54" s="50" customForma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</row>
    <row r="988" spans="1:54" s="50" customForma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7"/>
      <c r="AI988" s="47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</row>
    <row r="989" spans="1:54" s="50" customForma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7"/>
      <c r="AI989" s="47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</row>
    <row r="990" spans="1:54" s="50" customForma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7"/>
      <c r="AI990" s="47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</row>
    <row r="991" spans="1:54" s="50" customForma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7"/>
      <c r="AI991" s="47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</row>
    <row r="992" spans="1:54" s="50" customForma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7"/>
      <c r="AI992" s="47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</row>
    <row r="993" spans="1:54" s="50" customForma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7"/>
      <c r="AI993" s="47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</row>
    <row r="994" spans="1:54" s="50" customForma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7"/>
      <c r="AI994" s="47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</row>
    <row r="995" spans="1:54" s="50" customForma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7"/>
      <c r="AI995" s="47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</row>
    <row r="996" spans="1:54" s="50" customForma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7"/>
      <c r="AI996" s="47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</row>
    <row r="997" spans="1:54" s="50" customForma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7"/>
      <c r="AI997" s="47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</row>
    <row r="998" spans="1:54" s="50" customForma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7"/>
      <c r="AI998" s="47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</row>
    <row r="999" spans="1:54" s="50" customForma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7"/>
      <c r="AI999" s="47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</row>
    <row r="1000" spans="1:54" s="50" customForma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7"/>
      <c r="AI1000" s="47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</row>
    <row r="1001" spans="1:54" s="50" customFormat="1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7"/>
      <c r="AI1001" s="47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</row>
    <row r="1002" spans="1:54" s="50" customFormat="1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7"/>
      <c r="AI1002" s="47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</row>
    <row r="1003" spans="1:54" s="50" customFormat="1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7"/>
      <c r="AI1003" s="47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</row>
    <row r="1004" spans="1:54" s="50" customFormat="1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  <c r="AH1004" s="47"/>
      <c r="AI1004" s="47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</row>
    <row r="1005" spans="1:54" s="50" customFormat="1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  <c r="AH1005" s="47"/>
      <c r="AI1005" s="47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</row>
    <row r="1006" spans="1:54" s="50" customFormat="1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7"/>
      <c r="AI1006" s="47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</row>
    <row r="1007" spans="1:54" s="50" customFormat="1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7"/>
      <c r="AI1007" s="47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</row>
    <row r="1008" spans="1:54" s="50" customFormat="1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7"/>
      <c r="AI1008" s="47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</row>
    <row r="1009" spans="1:54" s="50" customFormat="1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7"/>
      <c r="AI1009" s="47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</row>
    <row r="1010" spans="1:54" s="50" customFormat="1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7"/>
      <c r="AI1010" s="47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</row>
    <row r="1011" spans="1:54" s="50" customFormat="1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7"/>
      <c r="AI1011" s="47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</row>
    <row r="1012" spans="1:54" s="50" customFormat="1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7"/>
      <c r="AI1012" s="47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</row>
    <row r="1013" spans="1:54" s="50" customFormat="1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7"/>
      <c r="AI1013" s="47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</row>
    <row r="1014" spans="1:54" s="50" customFormat="1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7"/>
      <c r="AI1014" s="47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</row>
    <row r="1015" spans="1:54" s="50" customFormat="1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7"/>
      <c r="AI1015" s="47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</row>
    <row r="1016" spans="1:54" s="50" customFormat="1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7"/>
      <c r="AI1016" s="47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</row>
    <row r="1017" spans="1:54" s="50" customFormat="1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7"/>
      <c r="AI1017" s="47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</row>
    <row r="1018" spans="1:54" s="50" customFormat="1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7"/>
      <c r="AI1018" s="47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</row>
    <row r="1019" spans="1:54" s="50" customFormat="1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7"/>
      <c r="AI1019" s="47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</row>
    <row r="1020" spans="1:54" s="50" customFormat="1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7"/>
      <c r="AI1020" s="47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</row>
    <row r="1021" spans="1:54" s="50" customFormat="1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7"/>
      <c r="AI1021" s="47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</row>
    <row r="1022" spans="1:54" s="50" customFormat="1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7"/>
      <c r="AI1022" s="47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</row>
    <row r="1023" spans="1:54" s="50" customFormat="1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7"/>
      <c r="AI1023" s="47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</row>
    <row r="1024" spans="1:54" s="50" customFormat="1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  <c r="AH1024" s="47"/>
      <c r="AI1024" s="47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</row>
    <row r="1025" spans="1:54" s="50" customFormat="1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  <c r="AH1025" s="47"/>
      <c r="AI1025" s="47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</row>
    <row r="1026" spans="1:54" s="50" customFormat="1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7"/>
      <c r="AI1026" s="47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</row>
    <row r="1027" spans="1:54" s="50" customFormat="1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7"/>
      <c r="AI1027" s="47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</row>
    <row r="1028" spans="1:54" s="50" customFormat="1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7"/>
      <c r="AI1028" s="47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</row>
    <row r="1029" spans="1:54" s="50" customFormat="1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7"/>
      <c r="AI1029" s="47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</row>
    <row r="1030" spans="1:54" s="50" customFormat="1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  <c r="AH1030" s="47"/>
      <c r="AI1030" s="47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</row>
    <row r="1031" spans="1:54" s="50" customFormat="1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7"/>
      <c r="AI1031" s="47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</row>
    <row r="1032" spans="1:54" s="50" customFormat="1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7"/>
      <c r="AI1032" s="47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</row>
    <row r="1033" spans="1:54" s="50" customFormat="1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7"/>
      <c r="AI1033" s="47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</row>
    <row r="1034" spans="1:54" s="50" customFormat="1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7"/>
      <c r="AI1034" s="47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</row>
    <row r="1035" spans="1:54" s="50" customFormat="1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7"/>
      <c r="AI1035" s="47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</row>
    <row r="1036" spans="1:54" s="50" customFormat="1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7"/>
      <c r="AI1036" s="47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</row>
    <row r="1037" spans="1:54" s="50" customFormat="1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</row>
    <row r="1038" spans="1:54" s="50" customFormat="1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7"/>
      <c r="AI1038" s="47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</row>
    <row r="1039" spans="1:54" s="50" customFormat="1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7"/>
      <c r="AI1039" s="47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</row>
    <row r="1040" spans="1:54" s="50" customFormat="1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</row>
    <row r="1041" spans="1:54" s="50" customFormat="1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7"/>
      <c r="AI1041" s="47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</row>
    <row r="1042" spans="1:54" s="50" customFormat="1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7"/>
      <c r="AI1042" s="47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</row>
    <row r="1043" spans="1:54" s="50" customFormat="1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7"/>
      <c r="AI1043" s="47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</row>
    <row r="1044" spans="1:54" s="50" customFormat="1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  <c r="AH1044" s="47"/>
      <c r="AI1044" s="47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</row>
    <row r="1045" spans="1:54" s="50" customFormat="1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7"/>
      <c r="AI1045" s="47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</row>
    <row r="1046" spans="1:54" s="50" customFormat="1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7"/>
      <c r="AI1046" s="47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</row>
    <row r="1047" spans="1:54" s="50" customFormat="1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7"/>
      <c r="AI1047" s="47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</row>
    <row r="1048" spans="1:54" s="50" customFormat="1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7"/>
      <c r="AI1048" s="47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</row>
    <row r="1049" spans="1:54" s="50" customFormat="1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7"/>
      <c r="AI1049" s="47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</row>
    <row r="1050" spans="1:54" s="50" customFormat="1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7"/>
      <c r="AI1050" s="47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</row>
    <row r="1051" spans="1:54" s="50" customFormat="1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7"/>
      <c r="AI1051" s="47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</row>
    <row r="1052" spans="1:54" s="50" customFormat="1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7"/>
      <c r="AI1052" s="47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</row>
    <row r="1053" spans="1:54" s="50" customFormat="1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7"/>
      <c r="AI1053" s="47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</row>
    <row r="1054" spans="1:54" s="50" customFormat="1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  <c r="AH1054" s="47"/>
      <c r="AI1054" s="47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</row>
    <row r="1055" spans="1:54" s="50" customFormat="1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7"/>
      <c r="AI1055" s="47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</row>
    <row r="1056" spans="1:54" s="50" customFormat="1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7"/>
      <c r="AI1056" s="47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</row>
    <row r="1057" spans="1:54" s="50" customFormat="1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7"/>
      <c r="AI1057" s="47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</row>
    <row r="1058" spans="1:54" s="50" customFormat="1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7"/>
      <c r="AI1058" s="47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</row>
    <row r="1059" spans="1:54" s="50" customFormat="1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7"/>
      <c r="AI1059" s="47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</row>
    <row r="1060" spans="1:54" s="50" customFormat="1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7"/>
      <c r="AI1060" s="47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</row>
    <row r="1061" spans="1:54" s="50" customFormat="1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7"/>
      <c r="AI1061" s="47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</row>
    <row r="1062" spans="1:54" s="50" customFormat="1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7"/>
      <c r="AI1062" s="47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</row>
    <row r="1063" spans="1:54" s="50" customFormat="1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7"/>
      <c r="AI1063" s="47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</row>
    <row r="1064" spans="1:54" s="50" customFormat="1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7"/>
      <c r="AI1064" s="47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</row>
    <row r="1065" spans="1:54" s="50" customFormat="1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7"/>
      <c r="AI1065" s="47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</row>
    <row r="1066" spans="1:54" s="50" customFormat="1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7"/>
      <c r="AI1066" s="47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</row>
    <row r="1067" spans="1:54" s="50" customFormat="1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7"/>
      <c r="AI1067" s="47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</row>
    <row r="1068" spans="1:54" s="50" customFormat="1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  <c r="AH1068" s="47"/>
      <c r="AI1068" s="47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</row>
    <row r="1069" spans="1:54" s="50" customFormat="1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7"/>
      <c r="AI1069" s="47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</row>
    <row r="1070" spans="1:54" s="50" customFormat="1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7"/>
      <c r="AI1070" s="47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</row>
    <row r="1071" spans="1:54" s="50" customFormat="1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7"/>
      <c r="AI1071" s="47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</row>
    <row r="1072" spans="1:54" s="50" customFormat="1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7"/>
      <c r="AI1072" s="47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</row>
    <row r="1073" spans="1:54" s="50" customFormat="1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7"/>
      <c r="AI1073" s="47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</row>
    <row r="1074" spans="1:54" s="50" customFormat="1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7"/>
      <c r="AI1074" s="47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</row>
    <row r="1075" spans="1:54" s="50" customFormat="1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7"/>
      <c r="AI1075" s="47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</row>
    <row r="1076" spans="1:54" s="50" customFormat="1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7"/>
      <c r="AI1076" s="47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</row>
    <row r="1077" spans="1:54" s="50" customFormat="1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7"/>
      <c r="AI1077" s="47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</row>
    <row r="1078" spans="1:54" s="50" customFormat="1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7"/>
      <c r="AI1078" s="47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</row>
    <row r="1079" spans="1:54" s="50" customFormat="1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7"/>
      <c r="AI1079" s="47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</row>
    <row r="1080" spans="1:54" s="50" customFormat="1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7"/>
      <c r="AI1080" s="47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</row>
    <row r="1081" spans="1:54" s="50" customFormat="1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7"/>
      <c r="AI1081" s="47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</row>
    <row r="1082" spans="1:54" s="50" customFormat="1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</row>
    <row r="1083" spans="1:54" s="50" customFormat="1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7"/>
      <c r="AI1083" s="47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</row>
    <row r="1084" spans="1:54" s="50" customFormat="1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7"/>
      <c r="AI1084" s="47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</row>
    <row r="1085" spans="1:54" s="50" customFormat="1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7"/>
      <c r="AI1085" s="47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</row>
    <row r="1086" spans="1:54" s="50" customFormat="1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7"/>
      <c r="AI1086" s="47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</row>
    <row r="1087" spans="1:54" s="50" customFormat="1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7"/>
      <c r="AI1087" s="47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</row>
    <row r="1088" spans="1:54" s="50" customFormat="1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7"/>
      <c r="AI1088" s="47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</row>
    <row r="1089" spans="1:54" s="50" customFormat="1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7"/>
      <c r="AI1089" s="47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</row>
    <row r="1090" spans="1:54" s="50" customFormat="1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</row>
    <row r="1091" spans="1:54" s="50" customFormat="1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</row>
    <row r="1092" spans="1:54" s="50" customFormat="1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</row>
    <row r="1093" spans="1:54" s="50" customFormat="1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</row>
    <row r="1094" spans="1:54" s="50" customFormat="1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</row>
    <row r="1095" spans="1:54" s="50" customFormat="1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</row>
    <row r="1096" spans="1:54" s="50" customFormat="1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</row>
    <row r="1097" spans="1:54" s="50" customFormat="1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7"/>
      <c r="AI1097" s="47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</row>
    <row r="1098" spans="1:54" s="50" customFormat="1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7"/>
      <c r="AI1098" s="47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</row>
    <row r="1099" spans="1:54" s="50" customFormat="1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7"/>
      <c r="AI1099" s="47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</row>
    <row r="1100" spans="1:54" s="50" customFormat="1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7"/>
      <c r="AI1100" s="47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</row>
    <row r="1101" spans="1:54" s="50" customFormat="1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7"/>
      <c r="AI1101" s="47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</row>
    <row r="1102" spans="1:54" s="50" customFormat="1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7"/>
      <c r="AI1102" s="47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</row>
    <row r="1103" spans="1:54" s="50" customFormat="1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7"/>
      <c r="AI1103" s="47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</row>
    <row r="1104" spans="1:54" s="50" customFormat="1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7"/>
      <c r="AI1104" s="47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</row>
    <row r="1105" spans="1:54" s="50" customFormat="1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</row>
    <row r="1106" spans="1:54" s="50" customFormat="1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7"/>
      <c r="AI1106" s="47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</row>
    <row r="1107" spans="1:54" s="50" customFormat="1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7"/>
      <c r="AI1107" s="47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</row>
    <row r="1108" spans="1:54" s="50" customFormat="1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7"/>
      <c r="AI1108" s="47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</row>
    <row r="1109" spans="1:54" s="50" customFormat="1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7"/>
      <c r="AI1109" s="47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</row>
    <row r="1110" spans="1:54" s="50" customFormat="1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7"/>
      <c r="AI1110" s="47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</row>
    <row r="1111" spans="1:54" s="50" customFormat="1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7"/>
      <c r="AI1111" s="47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</row>
    <row r="1112" spans="1:54" s="50" customFormat="1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</row>
    <row r="1113" spans="1:54" s="50" customFormat="1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</row>
    <row r="1114" spans="1:54" s="50" customFormat="1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</row>
    <row r="1115" spans="1:54" s="50" customFormat="1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</row>
    <row r="1116" spans="1:54" s="50" customFormat="1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7"/>
      <c r="AI1116" s="47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</row>
    <row r="1117" spans="1:54" s="50" customFormat="1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7"/>
      <c r="AI1117" s="47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</row>
    <row r="1118" spans="1:54" s="50" customFormat="1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7"/>
      <c r="AI1118" s="47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</row>
    <row r="1119" spans="1:54" s="50" customFormat="1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7"/>
      <c r="AI1119" s="47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</row>
    <row r="1120" spans="1:54" s="50" customFormat="1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7"/>
      <c r="AI1120" s="47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</row>
    <row r="1121" spans="1:54" s="50" customFormat="1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7"/>
      <c r="AI1121" s="47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</row>
    <row r="1122" spans="1:54" s="50" customFormat="1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7"/>
      <c r="AI1122" s="47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</row>
    <row r="1123" spans="1:54" s="50" customFormat="1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7"/>
      <c r="AI1123" s="47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</row>
    <row r="1124" spans="1:54" s="50" customFormat="1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7"/>
      <c r="AI1124" s="47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</row>
    <row r="1125" spans="1:54" s="50" customFormat="1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7"/>
      <c r="AI1125" s="47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</row>
    <row r="1126" spans="1:54" s="50" customFormat="1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7"/>
      <c r="AI1126" s="47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</row>
    <row r="1127" spans="1:54" s="50" customFormat="1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7"/>
      <c r="AI1127" s="47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</row>
    <row r="1128" spans="1:54" s="50" customFormat="1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7"/>
      <c r="AI1128" s="47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</row>
    <row r="1129" spans="1:54" s="50" customFormat="1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7"/>
      <c r="AI1129" s="47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</row>
    <row r="1130" spans="1:54" s="50" customFormat="1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7"/>
      <c r="AI1130" s="47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</row>
    <row r="1131" spans="1:54" s="50" customFormat="1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7"/>
      <c r="AI1131" s="47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</row>
    <row r="1132" spans="1:54" s="50" customFormat="1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7"/>
      <c r="AI1132" s="47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</row>
    <row r="1133" spans="1:54" s="50" customFormat="1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7"/>
      <c r="AI1133" s="47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</row>
    <row r="1134" spans="1:54" s="50" customFormat="1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7"/>
      <c r="AI1134" s="47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</row>
    <row r="1135" spans="1:54" s="50" customFormat="1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7"/>
      <c r="AI1135" s="47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</row>
    <row r="1136" spans="1:54" s="50" customFormat="1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7"/>
      <c r="AI1136" s="47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</row>
    <row r="1137" spans="1:54" s="50" customFormat="1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7"/>
      <c r="AI1137" s="47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</row>
    <row r="1138" spans="1:54" s="50" customFormat="1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7"/>
      <c r="AI1138" s="47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</row>
    <row r="1139" spans="1:54" s="50" customFormat="1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7"/>
      <c r="AI1139" s="47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</row>
    <row r="1140" spans="1:54" s="50" customFormat="1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7"/>
      <c r="AI1140" s="47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</row>
    <row r="1141" spans="1:54" s="50" customFormat="1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7"/>
      <c r="AI1141" s="47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</row>
    <row r="1142" spans="1:54" s="50" customFormat="1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7"/>
      <c r="AI1142" s="47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</row>
    <row r="1143" spans="1:54" s="50" customFormat="1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7"/>
      <c r="AI1143" s="47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</row>
    <row r="1144" spans="1:54" s="50" customFormat="1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7"/>
      <c r="AI1144" s="47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</row>
    <row r="1145" spans="1:54" s="50" customFormat="1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7"/>
      <c r="AI1145" s="47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</row>
    <row r="1146" spans="1:54" s="50" customFormat="1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7"/>
      <c r="AI1146" s="47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</row>
    <row r="1147" spans="1:54" s="50" customFormat="1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7"/>
      <c r="AI1147" s="47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</row>
    <row r="1148" spans="1:54" s="50" customFormat="1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7"/>
      <c r="AI1148" s="47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</row>
    <row r="1149" spans="1:54" s="50" customFormat="1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7"/>
      <c r="AI1149" s="47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</row>
    <row r="1150" spans="1:54" s="50" customFormat="1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7"/>
      <c r="AI1150" s="47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</row>
    <row r="1151" spans="1:54" s="50" customFormat="1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7"/>
      <c r="AI1151" s="47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</row>
    <row r="1152" spans="1:54" s="50" customFormat="1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7"/>
      <c r="AI1152" s="47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</row>
    <row r="1153" spans="1:54" s="50" customFormat="1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7"/>
      <c r="AI1153" s="47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</row>
    <row r="1154" spans="1:54" s="50" customFormat="1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7"/>
      <c r="AI1154" s="47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</row>
    <row r="1155" spans="1:54" s="50" customFormat="1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7"/>
      <c r="AI1155" s="47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</row>
    <row r="1156" spans="1:54" s="50" customFormat="1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7"/>
      <c r="AI1156" s="47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</row>
    <row r="1157" spans="1:54" s="50" customFormat="1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7"/>
      <c r="AI1157" s="47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</row>
    <row r="1158" spans="1:54" s="50" customFormat="1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7"/>
      <c r="AI1158" s="47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</row>
    <row r="1159" spans="1:54" s="50" customFormat="1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7"/>
      <c r="AI1159" s="47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</row>
    <row r="1160" spans="1:54" s="50" customFormat="1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7"/>
      <c r="AI1160" s="47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</row>
    <row r="1161" spans="1:54" s="50" customFormat="1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7"/>
      <c r="AI1161" s="47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</row>
    <row r="1162" spans="1:54" s="50" customFormat="1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7"/>
      <c r="AI1162" s="47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</row>
    <row r="1163" spans="1:54" s="50" customFormat="1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7"/>
      <c r="AI1163" s="47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</row>
    <row r="1164" spans="1:54" s="50" customFormat="1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7"/>
      <c r="AI1164" s="47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</row>
    <row r="1165" spans="1:54" s="50" customFormat="1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7"/>
      <c r="AI1165" s="47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</row>
    <row r="1166" spans="1:54" s="50" customFormat="1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7"/>
      <c r="AI1166" s="47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</row>
    <row r="1167" spans="1:54" s="50" customFormat="1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7"/>
      <c r="AI1167" s="47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</row>
    <row r="1168" spans="1:54" s="50" customFormat="1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7"/>
      <c r="AI1168" s="47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</row>
    <row r="1169" spans="1:54" s="50" customFormat="1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7"/>
      <c r="AI1169" s="47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</row>
    <row r="1170" spans="1:54" s="50" customFormat="1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7"/>
      <c r="AI1170" s="47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</row>
    <row r="1171" spans="1:54" s="50" customFormat="1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7"/>
      <c r="AI1171" s="47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</row>
    <row r="1172" spans="1:54" s="50" customFormat="1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7"/>
      <c r="AI1172" s="47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</row>
    <row r="1173" spans="1:54" s="50" customFormat="1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7"/>
      <c r="AI1173" s="47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</row>
    <row r="1174" spans="1:54" s="50" customFormat="1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7"/>
      <c r="AI1174" s="47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</row>
    <row r="1175" spans="1:54" s="50" customFormat="1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7"/>
      <c r="AI1175" s="47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</row>
    <row r="1176" spans="1:54" s="50" customFormat="1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7"/>
      <c r="AI1176" s="47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</row>
    <row r="1177" spans="1:54" s="50" customFormat="1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7"/>
      <c r="AI1177" s="47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</row>
    <row r="1178" spans="1:54" s="50" customFormat="1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7"/>
      <c r="AI1178" s="47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</row>
    <row r="1179" spans="1:54" s="50" customFormat="1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7"/>
      <c r="AI1179" s="47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</row>
    <row r="1180" spans="1:54" s="50" customFormat="1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7"/>
      <c r="AI1180" s="47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</row>
    <row r="1181" spans="1:54" s="50" customFormat="1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7"/>
      <c r="AI1181" s="47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</row>
    <row r="1182" spans="1:54" s="50" customFormat="1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7"/>
      <c r="AI1182" s="47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</row>
    <row r="1183" spans="1:54" s="50" customFormat="1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7"/>
      <c r="AI1183" s="47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</row>
    <row r="1184" spans="1:54" s="50" customFormat="1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7"/>
      <c r="AI1184" s="47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</row>
    <row r="1185" spans="1:54" s="50" customFormat="1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7"/>
      <c r="AI1185" s="47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</row>
    <row r="1186" spans="1:54" s="50" customFormat="1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7"/>
      <c r="AI1186" s="47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</row>
    <row r="1187" spans="1:54" s="50" customFormat="1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7"/>
      <c r="AI1187" s="47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</row>
    <row r="1188" spans="1:54" s="50" customFormat="1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7"/>
      <c r="AI1188" s="47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</row>
    <row r="1189" spans="1:54" s="50" customFormat="1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7"/>
      <c r="AI1189" s="47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</row>
    <row r="1190" spans="1:54" s="50" customFormat="1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7"/>
      <c r="AI1190" s="47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</row>
    <row r="1191" spans="1:54" s="50" customFormat="1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7"/>
      <c r="AI1191" s="47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</row>
    <row r="1192" spans="1:54" s="50" customFormat="1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7"/>
      <c r="AI1192" s="47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</row>
    <row r="1193" spans="1:54" s="50" customFormat="1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7"/>
      <c r="AI1193" s="47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</row>
    <row r="1194" spans="1:54" s="50" customFormat="1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7"/>
      <c r="AI1194" s="47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</row>
    <row r="1195" spans="1:54" s="50" customFormat="1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7"/>
      <c r="AI1195" s="47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</row>
    <row r="1196" spans="1:54" s="50" customFormat="1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7"/>
      <c r="AI1196" s="47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</row>
    <row r="1197" spans="1:54" s="50" customFormat="1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7"/>
      <c r="AI1197" s="47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</row>
    <row r="1198" spans="1:54" s="50" customFormat="1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7"/>
      <c r="AI1198" s="47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</row>
    <row r="1199" spans="1:54" s="50" customFormat="1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7"/>
      <c r="AI1199" s="47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</row>
    <row r="1200" spans="1:54" s="50" customFormat="1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7"/>
      <c r="AI1200" s="47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</row>
    <row r="1201" spans="1:54" s="50" customFormat="1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7"/>
      <c r="AI1201" s="47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</row>
    <row r="1202" spans="1:54" s="50" customFormat="1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7"/>
      <c r="AI1202" s="47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</row>
    <row r="1203" spans="1:54" s="50" customFormat="1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7"/>
      <c r="AI1203" s="47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</row>
    <row r="1204" spans="1:54" s="50" customFormat="1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7"/>
      <c r="AI1204" s="47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</row>
    <row r="1205" spans="1:54" s="50" customFormat="1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7"/>
      <c r="AI1205" s="47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</row>
    <row r="1206" spans="1:54" s="50" customFormat="1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7"/>
      <c r="AI1206" s="47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</row>
    <row r="1207" spans="1:54" s="50" customFormat="1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7"/>
      <c r="AI1207" s="47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</row>
    <row r="1208" spans="1:54" s="50" customFormat="1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7"/>
      <c r="AI1208" s="47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</row>
    <row r="1209" spans="1:54" s="50" customFormat="1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7"/>
      <c r="AI1209" s="47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</row>
    <row r="1210" spans="1:54" s="50" customFormat="1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7"/>
      <c r="AI1210" s="47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</row>
    <row r="1211" spans="1:54" s="50" customFormat="1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7"/>
      <c r="AI1211" s="47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</row>
    <row r="1212" spans="1:54" s="50" customFormat="1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7"/>
      <c r="AI1212" s="47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</row>
    <row r="1213" spans="1:54" s="50" customFormat="1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7"/>
      <c r="AI1213" s="47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</row>
    <row r="1214" spans="1:54" s="50" customFormat="1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7"/>
      <c r="AI1214" s="47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</row>
    <row r="1215" spans="1:54" s="50" customFormat="1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7"/>
      <c r="AI1215" s="47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</row>
    <row r="1216" spans="1:54" s="50" customFormat="1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7"/>
      <c r="AI1216" s="47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</row>
    <row r="1217" spans="1:54" s="50" customFormat="1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7"/>
      <c r="AI1217" s="47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</row>
    <row r="1218" spans="1:54" s="50" customFormat="1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7"/>
      <c r="AI1218" s="47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</row>
    <row r="1219" spans="1:54" s="50" customFormat="1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7"/>
      <c r="AI1219" s="47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</row>
    <row r="1220" spans="1:54" s="50" customFormat="1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7"/>
      <c r="AI1220" s="47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</row>
    <row r="1221" spans="1:54" s="50" customFormat="1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7"/>
      <c r="AI1221" s="47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</row>
    <row r="1222" spans="1:54" s="50" customFormat="1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7"/>
      <c r="AI1222" s="47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</row>
    <row r="1223" spans="1:54" s="50" customFormat="1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7"/>
      <c r="AI1223" s="47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</row>
    <row r="1224" spans="1:54" s="50" customFormat="1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7"/>
      <c r="AI1224" s="47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</row>
    <row r="1225" spans="1:54" s="50" customFormat="1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7"/>
      <c r="AI1225" s="47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</row>
    <row r="1226" spans="1:54" s="50" customFormat="1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7"/>
      <c r="AI1226" s="47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</row>
    <row r="1227" spans="1:54" s="50" customFormat="1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</row>
    <row r="1228" spans="1:54" s="50" customFormat="1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7"/>
      <c r="AI1228" s="47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</row>
    <row r="1229" spans="1:54" s="50" customFormat="1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</row>
    <row r="1230" spans="1:54" s="50" customFormat="1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7"/>
      <c r="AI1230" s="47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</row>
    <row r="1231" spans="1:54" s="50" customFormat="1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7"/>
      <c r="AI1231" s="47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</row>
    <row r="1232" spans="1:54" s="50" customFormat="1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7"/>
      <c r="AI1232" s="47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</row>
    <row r="1233" spans="1:54" s="50" customFormat="1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7"/>
      <c r="AI1233" s="47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</row>
    <row r="1234" spans="1:54" s="50" customFormat="1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7"/>
      <c r="AI1234" s="47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</row>
    <row r="1235" spans="1:54" s="50" customFormat="1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7"/>
      <c r="AI1235" s="47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</row>
    <row r="1236" spans="1:54" s="50" customFormat="1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7"/>
      <c r="AI1236" s="47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</row>
    <row r="1237" spans="1:54" s="50" customFormat="1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7"/>
      <c r="AI1237" s="47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</row>
    <row r="1238" spans="1:54" s="50" customFormat="1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7"/>
      <c r="AI1238" s="47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</row>
    <row r="1239" spans="1:54" s="50" customFormat="1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7"/>
      <c r="AI1239" s="47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</row>
    <row r="1240" spans="1:54" s="50" customFormat="1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7"/>
      <c r="AI1240" s="47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</row>
    <row r="1241" spans="1:54" s="50" customFormat="1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</row>
    <row r="1242" spans="1:54" s="50" customFormat="1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7"/>
      <c r="AI1242" s="47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</row>
    <row r="1243" spans="1:54" s="50" customFormat="1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7"/>
      <c r="AI1243" s="47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</row>
    <row r="1244" spans="1:54" s="50" customFormat="1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7"/>
      <c r="AI1244" s="47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</row>
    <row r="1245" spans="1:54" s="50" customFormat="1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7"/>
      <c r="AI1245" s="47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</row>
    <row r="1246" spans="1:54" s="50" customFormat="1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7"/>
      <c r="AI1246" s="47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</row>
    <row r="1247" spans="1:54" s="50" customFormat="1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7"/>
      <c r="AI1247" s="47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</row>
    <row r="1248" spans="1:54" s="50" customFormat="1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7"/>
      <c r="AI1248" s="47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</row>
    <row r="1249" spans="1:54" s="50" customFormat="1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7"/>
      <c r="AI1249" s="47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</row>
    <row r="1250" spans="1:54" s="50" customFormat="1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7"/>
      <c r="AI1250" s="47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</row>
    <row r="1251" spans="1:54" s="50" customFormat="1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7"/>
      <c r="AI1251" s="47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</row>
    <row r="1252" spans="1:54" s="50" customFormat="1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7"/>
      <c r="AI1252" s="47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</row>
    <row r="1253" spans="1:54" s="50" customFormat="1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7"/>
      <c r="AI1253" s="47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</row>
    <row r="1254" spans="1:54" s="50" customFormat="1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7"/>
      <c r="AI1254" s="47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</row>
    <row r="1255" spans="1:54" s="50" customFormat="1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7"/>
      <c r="AI1255" s="47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</row>
    <row r="1256" spans="1:54" s="50" customFormat="1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7"/>
      <c r="AI1256" s="47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</row>
    <row r="1257" spans="1:54" s="50" customFormat="1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7"/>
      <c r="AI1257" s="47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</row>
    <row r="1258" spans="1:54" s="50" customFormat="1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7"/>
      <c r="AI1258" s="47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</row>
    <row r="1259" spans="1:54" s="50" customFormat="1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7"/>
      <c r="AI1259" s="47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</row>
    <row r="1260" spans="1:54" s="50" customFormat="1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7"/>
      <c r="AI1260" s="47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</row>
    <row r="1261" spans="1:54" s="50" customFormat="1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7"/>
      <c r="AI1261" s="47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</row>
    <row r="1262" spans="1:54" s="50" customFormat="1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7"/>
      <c r="AI1262" s="47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</row>
    <row r="1263" spans="1:54" s="50" customFormat="1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7"/>
      <c r="AI1263" s="47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</row>
    <row r="1264" spans="1:54" s="50" customFormat="1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7"/>
      <c r="AI1264" s="47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</row>
    <row r="1265" spans="1:54" s="50" customFormat="1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7"/>
      <c r="AI1265" s="47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</row>
    <row r="1266" spans="1:54" s="50" customFormat="1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7"/>
      <c r="AI1266" s="47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</row>
    <row r="1267" spans="1:54" s="50" customFormat="1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7"/>
      <c r="AI1267" s="47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</row>
    <row r="1268" spans="1:54" s="50" customFormat="1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7"/>
      <c r="AI1268" s="47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</row>
    <row r="1269" spans="1:54" s="50" customFormat="1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7"/>
      <c r="AI1269" s="47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</row>
    <row r="1270" spans="1:54" s="50" customFormat="1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7"/>
      <c r="AI1270" s="47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</row>
    <row r="1271" spans="1:54" s="50" customFormat="1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7"/>
      <c r="AI1271" s="47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</row>
    <row r="1272" spans="1:54" s="50" customFormat="1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7"/>
      <c r="AI1272" s="47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</row>
    <row r="1273" spans="1:54" s="50" customFormat="1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7"/>
      <c r="AI1273" s="47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</row>
    <row r="1274" spans="1:54" s="50" customFormat="1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7"/>
      <c r="AI1274" s="47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</row>
    <row r="1275" spans="1:54" s="50" customFormat="1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7"/>
      <c r="AI1275" s="47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</row>
    <row r="1276" spans="1:54" s="50" customFormat="1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7"/>
      <c r="AI1276" s="47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</row>
    <row r="1277" spans="1:54" s="50" customFormat="1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7"/>
      <c r="AI1277" s="47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</row>
    <row r="1278" spans="1:54" s="50" customFormat="1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7"/>
      <c r="AI1278" s="47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</row>
    <row r="1279" spans="1:54" s="50" customFormat="1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7"/>
      <c r="AI1279" s="47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</row>
    <row r="1280" spans="1:54" s="50" customFormat="1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7"/>
      <c r="AI1280" s="47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</row>
    <row r="1281" spans="1:54" s="50" customFormat="1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7"/>
      <c r="AI1281" s="47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</row>
    <row r="1282" spans="1:54" s="50" customFormat="1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7"/>
      <c r="AI1282" s="47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</row>
    <row r="1283" spans="1:54" s="50" customFormat="1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7"/>
      <c r="AI1283" s="47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</row>
    <row r="1284" spans="1:54" s="50" customFormat="1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7"/>
      <c r="AI1284" s="47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</row>
    <row r="1285" spans="1:54" s="50" customFormat="1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7"/>
      <c r="AI1285" s="47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</row>
    <row r="1286" spans="1:54" s="50" customFormat="1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7"/>
      <c r="AI1286" s="47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</row>
    <row r="1287" spans="1:54" s="50" customFormat="1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7"/>
      <c r="AI1287" s="47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</row>
    <row r="1288" spans="1:54" s="50" customFormat="1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7"/>
      <c r="AI1288" s="47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</row>
    <row r="1289" spans="1:54" s="50" customFormat="1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7"/>
      <c r="AI1289" s="47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</row>
    <row r="1290" spans="1:54" s="50" customFormat="1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7"/>
      <c r="AI1290" s="47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</row>
    <row r="1291" spans="1:54" s="50" customFormat="1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7"/>
      <c r="AI1291" s="47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</row>
    <row r="1292" spans="1:54" s="50" customFormat="1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7"/>
      <c r="AI1292" s="47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</row>
    <row r="1293" spans="1:54" s="50" customFormat="1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7"/>
      <c r="AI1293" s="47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</row>
    <row r="1294" spans="1:54" s="50" customFormat="1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7"/>
      <c r="AI1294" s="47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</row>
    <row r="1295" spans="1:54" s="50" customFormat="1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7"/>
      <c r="AI1295" s="47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</row>
    <row r="1296" spans="1:54" s="50" customFormat="1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7"/>
      <c r="AI1296" s="47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</row>
    <row r="1297" spans="1:54" s="50" customFormat="1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7"/>
      <c r="AI1297" s="47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</row>
    <row r="1298" spans="1:54" s="50" customFormat="1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7"/>
      <c r="AI1298" s="47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</row>
    <row r="1299" spans="1:54" s="50" customFormat="1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7"/>
      <c r="AI1299" s="47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</row>
    <row r="1300" spans="1:54" s="50" customFormat="1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7"/>
      <c r="AI1300" s="47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</row>
    <row r="1301" spans="1:54" s="50" customFormat="1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7"/>
      <c r="AI1301" s="47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</row>
    <row r="1302" spans="1:54" s="50" customFormat="1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7"/>
      <c r="AI1302" s="47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</row>
    <row r="1303" spans="1:54" s="50" customFormat="1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7"/>
      <c r="AI1303" s="47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</row>
    <row r="1304" spans="1:54" s="50" customFormat="1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7"/>
      <c r="AI1304" s="47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</row>
    <row r="1305" spans="1:54" s="50" customFormat="1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7"/>
      <c r="AI1305" s="47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</row>
    <row r="1306" spans="1:54" s="50" customFormat="1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7"/>
      <c r="AI1306" s="47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</row>
    <row r="1307" spans="1:54" s="50" customFormat="1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7"/>
      <c r="AI1307" s="47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</row>
    <row r="1308" spans="1:54" s="50" customFormat="1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7"/>
      <c r="AI1308" s="47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</row>
    <row r="1309" spans="1:54" s="50" customFormat="1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7"/>
      <c r="AI1309" s="47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</row>
    <row r="1310" spans="1:54" s="50" customFormat="1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7"/>
      <c r="AI1310" s="47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</row>
    <row r="1311" spans="1:54" s="50" customFormat="1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7"/>
      <c r="AI1311" s="47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</row>
    <row r="1312" spans="1:54" s="50" customFormat="1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7"/>
      <c r="AI1312" s="47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</row>
    <row r="1313" spans="1:54" s="50" customFormat="1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7"/>
      <c r="AI1313" s="47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</row>
    <row r="1314" spans="1:54" s="50" customFormat="1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7"/>
      <c r="AI1314" s="47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</row>
    <row r="1315" spans="1:54" s="50" customFormat="1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7"/>
      <c r="AI1315" s="47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</row>
    <row r="1316" spans="1:54" s="50" customFormat="1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7"/>
      <c r="AI1316" s="47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</row>
    <row r="1317" spans="1:54" s="50" customFormat="1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7"/>
      <c r="AI1317" s="47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</row>
    <row r="1318" spans="1:54" s="50" customFormat="1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7"/>
      <c r="AI1318" s="47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</row>
    <row r="1319" spans="1:54" s="50" customFormat="1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7"/>
      <c r="AI1319" s="47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</row>
    <row r="1320" spans="1:54" s="50" customFormat="1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7"/>
      <c r="AI1320" s="47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</row>
    <row r="1321" spans="1:54" s="50" customFormat="1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7"/>
      <c r="AI1321" s="47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</row>
    <row r="1322" spans="1:54" s="50" customFormat="1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7"/>
      <c r="AI1322" s="47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</row>
    <row r="1323" spans="1:54" s="50" customFormat="1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7"/>
      <c r="AI1323" s="47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</row>
    <row r="1324" spans="1:54" s="50" customFormat="1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7"/>
      <c r="AI1324" s="47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</row>
    <row r="1325" spans="1:54" s="50" customFormat="1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7"/>
      <c r="AI1325" s="47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</row>
    <row r="1326" spans="1:54" s="50" customFormat="1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7"/>
      <c r="AI1326" s="47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</row>
    <row r="1327" spans="1:54" s="50" customFormat="1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7"/>
      <c r="AI1327" s="47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</row>
    <row r="1328" spans="1:54" s="50" customFormat="1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7"/>
      <c r="AI1328" s="47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</row>
    <row r="1329" spans="1:54" s="50" customFormat="1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7"/>
      <c r="AI1329" s="47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</row>
    <row r="1330" spans="1:54" s="50" customFormat="1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7"/>
      <c r="AI1330" s="47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</row>
    <row r="1331" spans="1:54" s="50" customFormat="1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7"/>
      <c r="AI1331" s="47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</row>
    <row r="1332" spans="1:54" s="50" customFormat="1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7"/>
      <c r="AI1332" s="47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</row>
    <row r="1333" spans="1:54" s="50" customFormat="1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7"/>
      <c r="AI1333" s="47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</row>
    <row r="1334" spans="1:54" s="50" customFormat="1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7"/>
      <c r="AI1334" s="47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</row>
    <row r="1335" spans="1:54" s="50" customFormat="1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7"/>
      <c r="AI1335" s="47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</row>
    <row r="1336" spans="1:54" s="50" customFormat="1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7"/>
      <c r="AI1336" s="47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</row>
    <row r="1337" spans="1:54" s="50" customFormat="1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7"/>
      <c r="AI1337" s="47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</row>
    <row r="1338" spans="1:54" s="50" customFormat="1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7"/>
      <c r="AI1338" s="47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</row>
    <row r="1339" spans="1:54" s="50" customFormat="1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7"/>
      <c r="AI1339" s="47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</row>
    <row r="1340" spans="1:54" s="50" customFormat="1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7"/>
      <c r="AI1340" s="47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</row>
    <row r="1341" spans="1:54" s="50" customFormat="1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7"/>
      <c r="AI1341" s="47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</row>
    <row r="1342" spans="1:54" s="50" customFormat="1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7"/>
      <c r="AI1342" s="47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</row>
    <row r="1343" spans="1:54" s="50" customFormat="1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7"/>
      <c r="AI1343" s="47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</row>
    <row r="1344" spans="1:54" s="50" customFormat="1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7"/>
      <c r="AI1344" s="47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</row>
    <row r="1345" spans="1:54" s="50" customFormat="1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7"/>
      <c r="AI1345" s="47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</row>
    <row r="1346" spans="1:54" s="50" customFormat="1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7"/>
      <c r="AI1346" s="47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</row>
    <row r="1347" spans="1:54" s="50" customFormat="1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7"/>
      <c r="AI1347" s="47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</row>
    <row r="1348" spans="1:54" s="50" customFormat="1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7"/>
      <c r="AI1348" s="47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</row>
    <row r="1349" spans="1:54" s="50" customFormat="1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7"/>
      <c r="AI1349" s="47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</row>
    <row r="1350" spans="1:54" s="50" customFormat="1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7"/>
      <c r="AI1350" s="47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</row>
    <row r="1351" spans="1:54" s="50" customFormat="1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7"/>
      <c r="AI1351" s="47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</row>
    <row r="1352" spans="1:54" s="50" customFormat="1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7"/>
      <c r="AI1352" s="47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</row>
    <row r="1353" spans="1:54" s="50" customFormat="1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7"/>
      <c r="AI1353" s="47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</row>
    <row r="1354" spans="1:54" s="50" customFormat="1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7"/>
      <c r="AI1354" s="47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</row>
    <row r="1355" spans="1:54" s="50" customFormat="1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7"/>
      <c r="AI1355" s="47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</row>
    <row r="1356" spans="1:54" s="50" customFormat="1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7"/>
      <c r="AI1356" s="47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</row>
    <row r="1357" spans="1:54" s="50" customFormat="1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7"/>
      <c r="AI1357" s="47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</row>
    <row r="1358" spans="1:54" s="50" customFormat="1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7"/>
      <c r="AI1358" s="47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</row>
    <row r="1359" spans="1:54" s="50" customFormat="1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7"/>
      <c r="AI1359" s="47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</row>
    <row r="1360" spans="1:54" s="50" customFormat="1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7"/>
      <c r="AI1360" s="47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</row>
    <row r="1361" spans="1:54" s="50" customFormat="1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7"/>
      <c r="AI1361" s="47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</row>
    <row r="1362" spans="1:54" s="50" customFormat="1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7"/>
      <c r="AI1362" s="47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</row>
    <row r="1363" spans="1:54" s="50" customFormat="1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7"/>
      <c r="AI1363" s="47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</row>
    <row r="1364" spans="1:54" s="50" customFormat="1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7"/>
      <c r="AI1364" s="47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</row>
    <row r="1365" spans="1:54" s="50" customFormat="1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7"/>
      <c r="AI1365" s="47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</row>
    <row r="1366" spans="1:54" s="50" customFormat="1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7"/>
      <c r="AI1366" s="47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</row>
    <row r="1367" spans="1:54" s="50" customFormat="1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7"/>
      <c r="AI1367" s="47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</row>
    <row r="1368" spans="1:54" s="50" customFormat="1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7"/>
      <c r="AI1368" s="47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</row>
    <row r="1369" spans="1:54" s="50" customFormat="1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7"/>
      <c r="AI1369" s="47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</row>
    <row r="1370" spans="1:54" s="50" customFormat="1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7"/>
      <c r="AI1370" s="47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</row>
    <row r="1371" spans="1:54" s="50" customFormat="1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7"/>
      <c r="AI1371" s="47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</row>
    <row r="1372" spans="1:54" s="50" customFormat="1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7"/>
      <c r="AI1372" s="47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</row>
    <row r="1373" spans="1:54" s="50" customFormat="1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7"/>
      <c r="AI1373" s="47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</row>
    <row r="1374" spans="1:54" s="50" customFormat="1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7"/>
      <c r="AI1374" s="47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</row>
    <row r="1375" spans="1:54" s="50" customFormat="1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7"/>
      <c r="AI1375" s="47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</row>
    <row r="1376" spans="1:54" s="50" customFormat="1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7"/>
      <c r="AI1376" s="47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</row>
    <row r="1377" spans="1:54" s="50" customFormat="1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7"/>
      <c r="AI1377" s="47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</row>
    <row r="1378" spans="1:54" s="50" customFormat="1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7"/>
      <c r="AI1378" s="47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</row>
    <row r="1379" spans="1:54" s="50" customFormat="1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7"/>
      <c r="AI1379" s="47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</row>
    <row r="1380" spans="1:54" s="50" customFormat="1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7"/>
      <c r="AI1380" s="47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</row>
    <row r="1381" spans="1:54" s="50" customFormat="1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7"/>
      <c r="AI1381" s="47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</row>
    <row r="1382" spans="1:54" s="50" customFormat="1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7"/>
      <c r="AI1382" s="47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</row>
    <row r="1383" spans="1:54" s="50" customFormat="1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7"/>
      <c r="AI1383" s="47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</row>
    <row r="1384" spans="1:54" s="50" customFormat="1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7"/>
      <c r="AI1384" s="47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</row>
    <row r="1385" spans="1:54" s="50" customFormat="1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7"/>
      <c r="AI1385" s="47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</row>
    <row r="1386" spans="1:54" s="50" customFormat="1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7"/>
      <c r="AI1386" s="47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</row>
    <row r="1387" spans="1:54" s="50" customFormat="1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7"/>
      <c r="AI1387" s="47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</row>
    <row r="1388" spans="1:54" s="50" customFormat="1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7"/>
      <c r="AI1388" s="47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</row>
    <row r="1389" spans="1:54" s="50" customFormat="1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7"/>
      <c r="AI1389" s="47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</row>
    <row r="1390" spans="1:54" s="50" customFormat="1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7"/>
      <c r="AI1390" s="47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</row>
    <row r="1391" spans="1:54" s="50" customFormat="1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7"/>
      <c r="AI1391" s="47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</row>
    <row r="1392" spans="1:54" s="50" customFormat="1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7"/>
      <c r="AI1392" s="47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</row>
    <row r="1393" spans="1:54" s="50" customFormat="1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7"/>
      <c r="AI1393" s="47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</row>
    <row r="1394" spans="1:54" s="50" customFormat="1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7"/>
      <c r="AI1394" s="47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</row>
    <row r="1395" spans="1:54" s="50" customFormat="1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7"/>
      <c r="AI1395" s="47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</row>
    <row r="1396" spans="1:54" s="50" customFormat="1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7"/>
      <c r="AI1396" s="47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</row>
    <row r="1397" spans="1:54" s="50" customFormat="1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7"/>
      <c r="AI1397" s="47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</row>
    <row r="1398" spans="1:54" s="50" customFormat="1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7"/>
      <c r="AI1398" s="47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</row>
    <row r="1399" spans="1:54" s="50" customFormat="1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7"/>
      <c r="AI1399" s="47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</row>
    <row r="1400" spans="1:54" s="50" customFormat="1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7"/>
      <c r="AI1400" s="47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</row>
    <row r="1401" spans="1:54" s="50" customFormat="1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7"/>
      <c r="AI1401" s="47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</row>
    <row r="1402" spans="1:54" s="50" customFormat="1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7"/>
      <c r="AI1402" s="47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</row>
    <row r="1403" spans="1:54" s="50" customFormat="1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7"/>
      <c r="AI1403" s="47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</row>
    <row r="1404" spans="1:54" s="50" customFormat="1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7"/>
      <c r="AI1404" s="47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</row>
    <row r="1405" spans="1:54" s="50" customFormat="1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7"/>
      <c r="AI1405" s="47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</row>
    <row r="1406" spans="1:54" s="50" customFormat="1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7"/>
      <c r="AI1406" s="47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</row>
    <row r="1407" spans="1:54" s="50" customFormat="1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7"/>
      <c r="AI1407" s="47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</row>
    <row r="1408" spans="1:54" s="50" customFormat="1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7"/>
      <c r="AI1408" s="47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</row>
    <row r="1409" spans="1:54" s="50" customFormat="1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7"/>
      <c r="AI1409" s="47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</row>
    <row r="1410" spans="1:54" s="50" customFormat="1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7"/>
      <c r="AI1410" s="47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</row>
    <row r="1411" spans="1:54" s="50" customFormat="1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7"/>
      <c r="AI1411" s="47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</row>
    <row r="1412" spans="1:54" s="50" customFormat="1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7"/>
      <c r="AI1412" s="47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</row>
    <row r="1413" spans="1:54" s="50" customFormat="1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7"/>
      <c r="AI1413" s="47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</row>
    <row r="1414" spans="1:54" s="50" customFormat="1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7"/>
      <c r="AI1414" s="47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</row>
    <row r="1415" spans="1:54" s="50" customFormat="1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7"/>
      <c r="AI1415" s="47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</row>
    <row r="1416" spans="1:54" s="50" customFormat="1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7"/>
      <c r="AI1416" s="47"/>
      <c r="AJ1416" s="47"/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47"/>
      <c r="AW1416" s="47"/>
      <c r="AX1416" s="47"/>
      <c r="AY1416" s="47"/>
      <c r="AZ1416" s="47"/>
      <c r="BA1416" s="47"/>
      <c r="BB1416" s="47"/>
    </row>
    <row r="1417" spans="1:54" s="50" customFormat="1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7"/>
      <c r="AI1417" s="47"/>
      <c r="AJ1417" s="47"/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47"/>
      <c r="AW1417" s="47"/>
      <c r="AX1417" s="47"/>
      <c r="AY1417" s="47"/>
      <c r="AZ1417" s="47"/>
      <c r="BA1417" s="47"/>
      <c r="BB1417" s="47"/>
    </row>
    <row r="1418" spans="1:54" s="50" customFormat="1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7"/>
      <c r="AI1418" s="47"/>
      <c r="AJ1418" s="47"/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47"/>
      <c r="AW1418" s="47"/>
      <c r="AX1418" s="47"/>
      <c r="AY1418" s="47"/>
      <c r="AZ1418" s="47"/>
      <c r="BA1418" s="47"/>
      <c r="BB1418" s="47"/>
    </row>
    <row r="1419" spans="1:54" s="50" customFormat="1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7"/>
      <c r="AI1419" s="47"/>
      <c r="AJ1419" s="47"/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47"/>
      <c r="AW1419" s="47"/>
      <c r="AX1419" s="47"/>
      <c r="AY1419" s="47"/>
      <c r="AZ1419" s="47"/>
      <c r="BA1419" s="47"/>
      <c r="BB1419" s="47"/>
    </row>
    <row r="1420" spans="1:54" s="50" customFormat="1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7"/>
      <c r="AI1420" s="47"/>
      <c r="AJ1420" s="47"/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47"/>
      <c r="AW1420" s="47"/>
      <c r="AX1420" s="47"/>
      <c r="AY1420" s="47"/>
      <c r="AZ1420" s="47"/>
      <c r="BA1420" s="47"/>
      <c r="BB1420" s="47"/>
    </row>
    <row r="1421" spans="1:54" s="50" customFormat="1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7"/>
      <c r="AI1421" s="47"/>
      <c r="AJ1421" s="47"/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47"/>
      <c r="AW1421" s="47"/>
      <c r="AX1421" s="47"/>
      <c r="AY1421" s="47"/>
      <c r="AZ1421" s="47"/>
      <c r="BA1421" s="47"/>
      <c r="BB1421" s="47"/>
    </row>
    <row r="1422" spans="1:54" s="50" customFormat="1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7"/>
      <c r="AI1422" s="47"/>
      <c r="AJ1422" s="47"/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47"/>
      <c r="AW1422" s="47"/>
      <c r="AX1422" s="47"/>
      <c r="AY1422" s="47"/>
      <c r="AZ1422" s="47"/>
      <c r="BA1422" s="47"/>
      <c r="BB1422" s="47"/>
    </row>
    <row r="1423" spans="1:54" s="50" customFormat="1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7"/>
      <c r="AI1423" s="47"/>
      <c r="AJ1423" s="47"/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47"/>
      <c r="AW1423" s="47"/>
      <c r="AX1423" s="47"/>
      <c r="AY1423" s="47"/>
      <c r="AZ1423" s="47"/>
      <c r="BA1423" s="47"/>
      <c r="BB1423" s="47"/>
    </row>
    <row r="1424" spans="1:54" s="50" customFormat="1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7"/>
      <c r="AI1424" s="47"/>
      <c r="AJ1424" s="47"/>
      <c r="AK1424" s="47"/>
      <c r="AL1424" s="47"/>
      <c r="AM1424" s="47"/>
      <c r="AN1424" s="47"/>
      <c r="AO1424" s="47"/>
      <c r="AP1424" s="47"/>
      <c r="AQ1424" s="47"/>
      <c r="AR1424" s="47"/>
      <c r="AS1424" s="47"/>
      <c r="AT1424" s="47"/>
      <c r="AU1424" s="47"/>
      <c r="AV1424" s="47"/>
      <c r="AW1424" s="47"/>
      <c r="AX1424" s="47"/>
      <c r="AY1424" s="47"/>
      <c r="AZ1424" s="47"/>
      <c r="BA1424" s="47"/>
      <c r="BB1424" s="47"/>
    </row>
    <row r="1425" spans="1:54" s="50" customFormat="1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7"/>
      <c r="AI1425" s="47"/>
      <c r="AJ1425" s="47"/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47"/>
      <c r="AW1425" s="47"/>
      <c r="AX1425" s="47"/>
      <c r="AY1425" s="47"/>
      <c r="AZ1425" s="47"/>
      <c r="BA1425" s="47"/>
      <c r="BB1425" s="47"/>
    </row>
    <row r="1426" spans="1:54" s="50" customFormat="1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7"/>
      <c r="AI1426" s="47"/>
      <c r="AJ1426" s="47"/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47"/>
      <c r="AW1426" s="47"/>
      <c r="AX1426" s="47"/>
      <c r="AY1426" s="47"/>
      <c r="AZ1426" s="47"/>
      <c r="BA1426" s="47"/>
      <c r="BB1426" s="47"/>
    </row>
    <row r="1427" spans="1:54" s="50" customFormat="1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7"/>
      <c r="AI1427" s="47"/>
      <c r="AJ1427" s="47"/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47"/>
      <c r="AW1427" s="47"/>
      <c r="AX1427" s="47"/>
      <c r="AY1427" s="47"/>
      <c r="AZ1427" s="47"/>
      <c r="BA1427" s="47"/>
      <c r="BB1427" s="47"/>
    </row>
    <row r="1428" spans="1:54" s="50" customFormat="1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7"/>
      <c r="AI1428" s="47"/>
      <c r="AJ1428" s="47"/>
      <c r="AK1428" s="47"/>
      <c r="AL1428" s="47"/>
      <c r="AM1428" s="47"/>
      <c r="AN1428" s="47"/>
      <c r="AO1428" s="47"/>
      <c r="AP1428" s="47"/>
      <c r="AQ1428" s="47"/>
      <c r="AR1428" s="47"/>
      <c r="AS1428" s="47"/>
      <c r="AT1428" s="47"/>
      <c r="AU1428" s="47"/>
      <c r="AV1428" s="47"/>
      <c r="AW1428" s="47"/>
      <c r="AX1428" s="47"/>
      <c r="AY1428" s="47"/>
      <c r="AZ1428" s="47"/>
      <c r="BA1428" s="47"/>
      <c r="BB1428" s="47"/>
    </row>
    <row r="1429" spans="1:54" s="50" customFormat="1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7"/>
      <c r="AI1429" s="47"/>
      <c r="AJ1429" s="47"/>
      <c r="AK1429" s="47"/>
      <c r="AL1429" s="47"/>
      <c r="AM1429" s="47"/>
      <c r="AN1429" s="47"/>
      <c r="AO1429" s="47"/>
      <c r="AP1429" s="47"/>
      <c r="AQ1429" s="47"/>
      <c r="AR1429" s="47"/>
      <c r="AS1429" s="47"/>
      <c r="AT1429" s="47"/>
      <c r="AU1429" s="47"/>
      <c r="AV1429" s="47"/>
      <c r="AW1429" s="47"/>
      <c r="AX1429" s="47"/>
      <c r="AY1429" s="47"/>
      <c r="AZ1429" s="47"/>
      <c r="BA1429" s="47"/>
      <c r="BB1429" s="47"/>
    </row>
    <row r="1430" spans="1:54" s="50" customFormat="1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7"/>
      <c r="AI1430" s="47"/>
      <c r="AJ1430" s="47"/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47"/>
      <c r="AW1430" s="47"/>
      <c r="AX1430" s="47"/>
      <c r="AY1430" s="47"/>
      <c r="AZ1430" s="47"/>
      <c r="BA1430" s="47"/>
      <c r="BB1430" s="47"/>
    </row>
    <row r="1431" spans="1:54" s="50" customFormat="1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7"/>
      <c r="AI1431" s="47"/>
      <c r="AJ1431" s="47"/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47"/>
      <c r="AW1431" s="47"/>
      <c r="AX1431" s="47"/>
      <c r="AY1431" s="47"/>
      <c r="AZ1431" s="47"/>
      <c r="BA1431" s="47"/>
      <c r="BB1431" s="47"/>
    </row>
    <row r="1432" spans="1:54" s="50" customFormat="1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7"/>
      <c r="AI1432" s="47"/>
      <c r="AJ1432" s="47"/>
      <c r="AK1432" s="47"/>
      <c r="AL1432" s="47"/>
      <c r="AM1432" s="47"/>
      <c r="AN1432" s="47"/>
      <c r="AO1432" s="47"/>
      <c r="AP1432" s="47"/>
      <c r="AQ1432" s="47"/>
      <c r="AR1432" s="47"/>
      <c r="AS1432" s="47"/>
      <c r="AT1432" s="47"/>
      <c r="AU1432" s="47"/>
      <c r="AV1432" s="47"/>
      <c r="AW1432" s="47"/>
      <c r="AX1432" s="47"/>
      <c r="AY1432" s="47"/>
      <c r="AZ1432" s="47"/>
      <c r="BA1432" s="47"/>
      <c r="BB1432" s="47"/>
    </row>
    <row r="1433" spans="1:54" s="50" customFormat="1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7"/>
      <c r="AI1433" s="47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47"/>
      <c r="AW1433" s="47"/>
      <c r="AX1433" s="47"/>
      <c r="AY1433" s="47"/>
      <c r="AZ1433" s="47"/>
      <c r="BA1433" s="47"/>
      <c r="BB1433" s="47"/>
    </row>
    <row r="1434" spans="1:54" s="50" customFormat="1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7"/>
      <c r="AI1434" s="47"/>
      <c r="AJ1434" s="47"/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47"/>
      <c r="AW1434" s="47"/>
      <c r="AX1434" s="47"/>
      <c r="AY1434" s="47"/>
      <c r="AZ1434" s="47"/>
      <c r="BA1434" s="47"/>
      <c r="BB1434" s="47"/>
    </row>
    <row r="1435" spans="1:54" s="50" customFormat="1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7"/>
      <c r="AI1435" s="47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47"/>
      <c r="AW1435" s="47"/>
      <c r="AX1435" s="47"/>
      <c r="AY1435" s="47"/>
      <c r="AZ1435" s="47"/>
      <c r="BA1435" s="47"/>
      <c r="BB1435" s="47"/>
    </row>
    <row r="1436" spans="1:54" s="50" customFormat="1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7"/>
      <c r="AI1436" s="47"/>
      <c r="AJ1436" s="47"/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47"/>
      <c r="AW1436" s="47"/>
      <c r="AX1436" s="47"/>
      <c r="AY1436" s="47"/>
      <c r="AZ1436" s="47"/>
      <c r="BA1436" s="47"/>
      <c r="BB1436" s="47"/>
    </row>
    <row r="1437" spans="1:54" s="50" customFormat="1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7"/>
      <c r="AI1437" s="47"/>
      <c r="AJ1437" s="47"/>
      <c r="AK1437" s="47"/>
      <c r="AL1437" s="47"/>
      <c r="AM1437" s="47"/>
      <c r="AN1437" s="47"/>
      <c r="AO1437" s="47"/>
      <c r="AP1437" s="47"/>
      <c r="AQ1437" s="47"/>
      <c r="AR1437" s="47"/>
      <c r="AS1437" s="47"/>
      <c r="AT1437" s="47"/>
      <c r="AU1437" s="47"/>
      <c r="AV1437" s="47"/>
      <c r="AW1437" s="47"/>
      <c r="AX1437" s="47"/>
      <c r="AY1437" s="47"/>
      <c r="AZ1437" s="47"/>
      <c r="BA1437" s="47"/>
      <c r="BB1437" s="47"/>
    </row>
    <row r="1438" spans="1:54" s="50" customFormat="1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7"/>
      <c r="AI1438" s="47"/>
      <c r="AJ1438" s="47"/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47"/>
      <c r="AW1438" s="47"/>
      <c r="AX1438" s="47"/>
      <c r="AY1438" s="47"/>
      <c r="AZ1438" s="47"/>
      <c r="BA1438" s="47"/>
      <c r="BB1438" s="47"/>
    </row>
    <row r="1439" spans="1:54" s="50" customFormat="1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7"/>
      <c r="AI1439" s="47"/>
      <c r="AJ1439" s="47"/>
      <c r="AK1439" s="47"/>
      <c r="AL1439" s="47"/>
      <c r="AM1439" s="47"/>
      <c r="AN1439" s="47"/>
      <c r="AO1439" s="47"/>
      <c r="AP1439" s="47"/>
      <c r="AQ1439" s="47"/>
      <c r="AR1439" s="47"/>
      <c r="AS1439" s="47"/>
      <c r="AT1439" s="47"/>
      <c r="AU1439" s="47"/>
      <c r="AV1439" s="47"/>
      <c r="AW1439" s="47"/>
      <c r="AX1439" s="47"/>
      <c r="AY1439" s="47"/>
      <c r="AZ1439" s="47"/>
      <c r="BA1439" s="47"/>
      <c r="BB1439" s="47"/>
    </row>
    <row r="1440" spans="1:54" s="50" customFormat="1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7"/>
      <c r="AI1440" s="47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  <c r="AU1440" s="47"/>
      <c r="AV1440" s="47"/>
      <c r="AW1440" s="47"/>
      <c r="AX1440" s="47"/>
      <c r="AY1440" s="47"/>
      <c r="AZ1440" s="47"/>
      <c r="BA1440" s="47"/>
      <c r="BB1440" s="47"/>
    </row>
    <row r="1441" spans="1:54" s="50" customFormat="1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7"/>
      <c r="AI1441" s="47"/>
      <c r="AJ1441" s="47"/>
      <c r="AK1441" s="47"/>
      <c r="AL1441" s="47"/>
      <c r="AM1441" s="47"/>
      <c r="AN1441" s="47"/>
      <c r="AO1441" s="47"/>
      <c r="AP1441" s="47"/>
      <c r="AQ1441" s="47"/>
      <c r="AR1441" s="47"/>
      <c r="AS1441" s="47"/>
      <c r="AT1441" s="47"/>
      <c r="AU1441" s="47"/>
      <c r="AV1441" s="47"/>
      <c r="AW1441" s="47"/>
      <c r="AX1441" s="47"/>
      <c r="AY1441" s="47"/>
      <c r="AZ1441" s="47"/>
      <c r="BA1441" s="47"/>
      <c r="BB1441" s="47"/>
    </row>
    <row r="1442" spans="1:54" s="50" customFormat="1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7"/>
      <c r="AI1442" s="47"/>
      <c r="AJ1442" s="47"/>
      <c r="AK1442" s="47"/>
      <c r="AL1442" s="47"/>
      <c r="AM1442" s="47"/>
      <c r="AN1442" s="47"/>
      <c r="AO1442" s="47"/>
      <c r="AP1442" s="47"/>
      <c r="AQ1442" s="47"/>
      <c r="AR1442" s="47"/>
      <c r="AS1442" s="47"/>
      <c r="AT1442" s="47"/>
      <c r="AU1442" s="47"/>
      <c r="AV1442" s="47"/>
      <c r="AW1442" s="47"/>
      <c r="AX1442" s="47"/>
      <c r="AY1442" s="47"/>
      <c r="AZ1442" s="47"/>
      <c r="BA1442" s="47"/>
      <c r="BB1442" s="47"/>
    </row>
    <row r="1443" spans="1:54" s="50" customFormat="1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7"/>
      <c r="AI1443" s="47"/>
      <c r="AJ1443" s="47"/>
      <c r="AK1443" s="47"/>
      <c r="AL1443" s="47"/>
      <c r="AM1443" s="47"/>
      <c r="AN1443" s="47"/>
      <c r="AO1443" s="47"/>
      <c r="AP1443" s="47"/>
      <c r="AQ1443" s="47"/>
      <c r="AR1443" s="47"/>
      <c r="AS1443" s="47"/>
      <c r="AT1443" s="47"/>
      <c r="AU1443" s="47"/>
      <c r="AV1443" s="47"/>
      <c r="AW1443" s="47"/>
      <c r="AX1443" s="47"/>
      <c r="AY1443" s="47"/>
      <c r="AZ1443" s="47"/>
      <c r="BA1443" s="47"/>
      <c r="BB1443" s="47"/>
    </row>
    <row r="1444" spans="1:54" s="50" customFormat="1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7"/>
      <c r="AI1444" s="47"/>
      <c r="AJ1444" s="47"/>
      <c r="AK1444" s="47"/>
      <c r="AL1444" s="47"/>
      <c r="AM1444" s="47"/>
      <c r="AN1444" s="47"/>
      <c r="AO1444" s="47"/>
      <c r="AP1444" s="47"/>
      <c r="AQ1444" s="47"/>
      <c r="AR1444" s="47"/>
      <c r="AS1444" s="47"/>
      <c r="AT1444" s="47"/>
      <c r="AU1444" s="47"/>
      <c r="AV1444" s="47"/>
      <c r="AW1444" s="47"/>
      <c r="AX1444" s="47"/>
      <c r="AY1444" s="47"/>
      <c r="AZ1444" s="47"/>
      <c r="BA1444" s="47"/>
      <c r="BB1444" s="47"/>
    </row>
    <row r="1445" spans="1:54" s="50" customFormat="1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7"/>
      <c r="AI1445" s="47"/>
      <c r="AJ1445" s="47"/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47"/>
      <c r="AW1445" s="47"/>
      <c r="AX1445" s="47"/>
      <c r="AY1445" s="47"/>
      <c r="AZ1445" s="47"/>
      <c r="BA1445" s="47"/>
      <c r="BB1445" s="47"/>
    </row>
    <row r="1446" spans="1:54" s="50" customFormat="1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7"/>
      <c r="AI1446" s="47"/>
      <c r="AJ1446" s="47"/>
      <c r="AK1446" s="47"/>
      <c r="AL1446" s="47"/>
      <c r="AM1446" s="47"/>
      <c r="AN1446" s="47"/>
      <c r="AO1446" s="47"/>
      <c r="AP1446" s="47"/>
      <c r="AQ1446" s="47"/>
      <c r="AR1446" s="47"/>
      <c r="AS1446" s="47"/>
      <c r="AT1446" s="47"/>
      <c r="AU1446" s="47"/>
      <c r="AV1446" s="47"/>
      <c r="AW1446" s="47"/>
      <c r="AX1446" s="47"/>
      <c r="AY1446" s="47"/>
      <c r="AZ1446" s="47"/>
      <c r="BA1446" s="47"/>
      <c r="BB1446" s="47"/>
    </row>
    <row r="1447" spans="1:54" s="50" customFormat="1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7"/>
      <c r="AI1447" s="47"/>
      <c r="AJ1447" s="47"/>
      <c r="AK1447" s="47"/>
      <c r="AL1447" s="47"/>
      <c r="AM1447" s="47"/>
      <c r="AN1447" s="47"/>
      <c r="AO1447" s="47"/>
      <c r="AP1447" s="47"/>
      <c r="AQ1447" s="47"/>
      <c r="AR1447" s="47"/>
      <c r="AS1447" s="47"/>
      <c r="AT1447" s="47"/>
      <c r="AU1447" s="47"/>
      <c r="AV1447" s="47"/>
      <c r="AW1447" s="47"/>
      <c r="AX1447" s="47"/>
      <c r="AY1447" s="47"/>
      <c r="AZ1447" s="47"/>
      <c r="BA1447" s="47"/>
      <c r="BB1447" s="47"/>
    </row>
    <row r="1448" spans="1:54" s="50" customFormat="1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7"/>
      <c r="AI1448" s="47"/>
      <c r="AJ1448" s="47"/>
      <c r="AK1448" s="47"/>
      <c r="AL1448" s="47"/>
      <c r="AM1448" s="47"/>
      <c r="AN1448" s="47"/>
      <c r="AO1448" s="47"/>
      <c r="AP1448" s="47"/>
      <c r="AQ1448" s="47"/>
      <c r="AR1448" s="47"/>
      <c r="AS1448" s="47"/>
      <c r="AT1448" s="47"/>
      <c r="AU1448" s="47"/>
      <c r="AV1448" s="47"/>
      <c r="AW1448" s="47"/>
      <c r="AX1448" s="47"/>
      <c r="AY1448" s="47"/>
      <c r="AZ1448" s="47"/>
      <c r="BA1448" s="47"/>
      <c r="BB1448" s="47"/>
    </row>
    <row r="1449" spans="1:54" s="50" customFormat="1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7"/>
      <c r="AI1449" s="47"/>
      <c r="AJ1449" s="47"/>
      <c r="AK1449" s="47"/>
      <c r="AL1449" s="47"/>
      <c r="AM1449" s="47"/>
      <c r="AN1449" s="47"/>
      <c r="AO1449" s="47"/>
      <c r="AP1449" s="47"/>
      <c r="AQ1449" s="47"/>
      <c r="AR1449" s="47"/>
      <c r="AS1449" s="47"/>
      <c r="AT1449" s="47"/>
      <c r="AU1449" s="47"/>
      <c r="AV1449" s="47"/>
      <c r="AW1449" s="47"/>
      <c r="AX1449" s="47"/>
      <c r="AY1449" s="47"/>
      <c r="AZ1449" s="47"/>
      <c r="BA1449" s="47"/>
      <c r="BB1449" s="47"/>
    </row>
    <row r="1450" spans="1:54" s="50" customFormat="1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7"/>
      <c r="AI1450" s="47"/>
      <c r="AJ1450" s="47"/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47"/>
      <c r="AW1450" s="47"/>
      <c r="AX1450" s="47"/>
      <c r="AY1450" s="47"/>
      <c r="AZ1450" s="47"/>
      <c r="BA1450" s="47"/>
      <c r="BB1450" s="47"/>
    </row>
    <row r="1451" spans="1:54" s="50" customFormat="1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7"/>
      <c r="AI1451" s="47"/>
      <c r="AJ1451" s="47"/>
      <c r="AK1451" s="47"/>
      <c r="AL1451" s="47"/>
      <c r="AM1451" s="47"/>
      <c r="AN1451" s="47"/>
      <c r="AO1451" s="47"/>
      <c r="AP1451" s="47"/>
      <c r="AQ1451" s="47"/>
      <c r="AR1451" s="47"/>
      <c r="AS1451" s="47"/>
      <c r="AT1451" s="47"/>
      <c r="AU1451" s="47"/>
      <c r="AV1451" s="47"/>
      <c r="AW1451" s="47"/>
      <c r="AX1451" s="47"/>
      <c r="AY1451" s="47"/>
      <c r="AZ1451" s="47"/>
      <c r="BA1451" s="47"/>
      <c r="BB1451" s="47"/>
    </row>
    <row r="1452" spans="1:54" s="50" customFormat="1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7"/>
      <c r="AI1452" s="47"/>
      <c r="AJ1452" s="47"/>
      <c r="AK1452" s="47"/>
      <c r="AL1452" s="47"/>
      <c r="AM1452" s="47"/>
      <c r="AN1452" s="47"/>
      <c r="AO1452" s="47"/>
      <c r="AP1452" s="47"/>
      <c r="AQ1452" s="47"/>
      <c r="AR1452" s="47"/>
      <c r="AS1452" s="47"/>
      <c r="AT1452" s="47"/>
      <c r="AU1452" s="47"/>
      <c r="AV1452" s="47"/>
      <c r="AW1452" s="47"/>
      <c r="AX1452" s="47"/>
      <c r="AY1452" s="47"/>
      <c r="AZ1452" s="47"/>
      <c r="BA1452" s="47"/>
      <c r="BB1452" s="47"/>
    </row>
    <row r="1453" spans="1:54" s="50" customFormat="1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7"/>
      <c r="AI1453" s="47"/>
      <c r="AJ1453" s="47"/>
      <c r="AK1453" s="47"/>
      <c r="AL1453" s="47"/>
      <c r="AM1453" s="47"/>
      <c r="AN1453" s="47"/>
      <c r="AO1453" s="47"/>
      <c r="AP1453" s="47"/>
      <c r="AQ1453" s="47"/>
      <c r="AR1453" s="47"/>
      <c r="AS1453" s="47"/>
      <c r="AT1453" s="47"/>
      <c r="AU1453" s="47"/>
      <c r="AV1453" s="47"/>
      <c r="AW1453" s="47"/>
      <c r="AX1453" s="47"/>
      <c r="AY1453" s="47"/>
      <c r="AZ1453" s="47"/>
      <c r="BA1453" s="47"/>
      <c r="BB1453" s="47"/>
    </row>
    <row r="1454" spans="1:54" s="50" customFormat="1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7"/>
      <c r="AI1454" s="47"/>
      <c r="AJ1454" s="47"/>
      <c r="AK1454" s="47"/>
      <c r="AL1454" s="47"/>
      <c r="AM1454" s="47"/>
      <c r="AN1454" s="47"/>
      <c r="AO1454" s="47"/>
      <c r="AP1454" s="47"/>
      <c r="AQ1454" s="47"/>
      <c r="AR1454" s="47"/>
      <c r="AS1454" s="47"/>
      <c r="AT1454" s="47"/>
      <c r="AU1454" s="47"/>
      <c r="AV1454" s="47"/>
      <c r="AW1454" s="47"/>
      <c r="AX1454" s="47"/>
      <c r="AY1454" s="47"/>
      <c r="AZ1454" s="47"/>
      <c r="BA1454" s="47"/>
      <c r="BB1454" s="47"/>
    </row>
    <row r="1455" spans="1:54" s="50" customFormat="1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7"/>
      <c r="AI1455" s="47"/>
      <c r="AJ1455" s="47"/>
      <c r="AK1455" s="47"/>
      <c r="AL1455" s="47"/>
      <c r="AM1455" s="47"/>
      <c r="AN1455" s="47"/>
      <c r="AO1455" s="47"/>
      <c r="AP1455" s="47"/>
      <c r="AQ1455" s="47"/>
      <c r="AR1455" s="47"/>
      <c r="AS1455" s="47"/>
      <c r="AT1455" s="47"/>
      <c r="AU1455" s="47"/>
      <c r="AV1455" s="47"/>
      <c r="AW1455" s="47"/>
      <c r="AX1455" s="47"/>
      <c r="AY1455" s="47"/>
      <c r="AZ1455" s="47"/>
      <c r="BA1455" s="47"/>
      <c r="BB1455" s="47"/>
    </row>
    <row r="1456" spans="1:54" s="50" customFormat="1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7"/>
      <c r="AI1456" s="47"/>
      <c r="AJ1456" s="47"/>
      <c r="AK1456" s="47"/>
      <c r="AL1456" s="47"/>
      <c r="AM1456" s="47"/>
      <c r="AN1456" s="47"/>
      <c r="AO1456" s="47"/>
      <c r="AP1456" s="47"/>
      <c r="AQ1456" s="47"/>
      <c r="AR1456" s="47"/>
      <c r="AS1456" s="47"/>
      <c r="AT1456" s="47"/>
      <c r="AU1456" s="47"/>
      <c r="AV1456" s="47"/>
      <c r="AW1456" s="47"/>
      <c r="AX1456" s="47"/>
      <c r="AY1456" s="47"/>
      <c r="AZ1456" s="47"/>
      <c r="BA1456" s="47"/>
      <c r="BB1456" s="47"/>
    </row>
    <row r="1457" spans="1:54" s="50" customFormat="1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7"/>
      <c r="AI1457" s="47"/>
      <c r="AJ1457" s="47"/>
      <c r="AK1457" s="47"/>
      <c r="AL1457" s="47"/>
      <c r="AM1457" s="47"/>
      <c r="AN1457" s="47"/>
      <c r="AO1457" s="47"/>
      <c r="AP1457" s="47"/>
      <c r="AQ1457" s="47"/>
      <c r="AR1457" s="47"/>
      <c r="AS1457" s="47"/>
      <c r="AT1457" s="47"/>
      <c r="AU1457" s="47"/>
      <c r="AV1457" s="47"/>
      <c r="AW1457" s="47"/>
      <c r="AX1457" s="47"/>
      <c r="AY1457" s="47"/>
      <c r="AZ1457" s="47"/>
      <c r="BA1457" s="47"/>
      <c r="BB1457" s="47"/>
    </row>
    <row r="1458" spans="1:54" s="50" customFormat="1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7"/>
      <c r="AI1458" s="47"/>
      <c r="AJ1458" s="47"/>
      <c r="AK1458" s="47"/>
      <c r="AL1458" s="47"/>
      <c r="AM1458" s="47"/>
      <c r="AN1458" s="47"/>
      <c r="AO1458" s="47"/>
      <c r="AP1458" s="47"/>
      <c r="AQ1458" s="47"/>
      <c r="AR1458" s="47"/>
      <c r="AS1458" s="47"/>
      <c r="AT1458" s="47"/>
      <c r="AU1458" s="47"/>
      <c r="AV1458" s="47"/>
      <c r="AW1458" s="47"/>
      <c r="AX1458" s="47"/>
      <c r="AY1458" s="47"/>
      <c r="AZ1458" s="47"/>
      <c r="BA1458" s="47"/>
      <c r="BB1458" s="47"/>
    </row>
    <row r="1459" spans="1:54" s="50" customFormat="1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7"/>
      <c r="AI1459" s="47"/>
      <c r="AJ1459" s="47"/>
      <c r="AK1459" s="47"/>
      <c r="AL1459" s="47"/>
      <c r="AM1459" s="47"/>
      <c r="AN1459" s="47"/>
      <c r="AO1459" s="47"/>
      <c r="AP1459" s="47"/>
      <c r="AQ1459" s="47"/>
      <c r="AR1459" s="47"/>
      <c r="AS1459" s="47"/>
      <c r="AT1459" s="47"/>
      <c r="AU1459" s="47"/>
      <c r="AV1459" s="47"/>
      <c r="AW1459" s="47"/>
      <c r="AX1459" s="47"/>
      <c r="AY1459" s="47"/>
      <c r="AZ1459" s="47"/>
      <c r="BA1459" s="47"/>
      <c r="BB1459" s="47"/>
    </row>
    <row r="1460" spans="1:54" s="50" customFormat="1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7"/>
      <c r="AI1460" s="47"/>
      <c r="AJ1460" s="47"/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47"/>
      <c r="AW1460" s="47"/>
      <c r="AX1460" s="47"/>
      <c r="AY1460" s="47"/>
      <c r="AZ1460" s="47"/>
      <c r="BA1460" s="47"/>
      <c r="BB1460" s="47"/>
    </row>
    <row r="1461" spans="1:54" s="50" customFormat="1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7"/>
      <c r="AI1461" s="47"/>
      <c r="AJ1461" s="47"/>
      <c r="AK1461" s="47"/>
      <c r="AL1461" s="47"/>
      <c r="AM1461" s="47"/>
      <c r="AN1461" s="47"/>
      <c r="AO1461" s="47"/>
      <c r="AP1461" s="47"/>
      <c r="AQ1461" s="47"/>
      <c r="AR1461" s="47"/>
      <c r="AS1461" s="47"/>
      <c r="AT1461" s="47"/>
      <c r="AU1461" s="47"/>
      <c r="AV1461" s="47"/>
      <c r="AW1461" s="47"/>
      <c r="AX1461" s="47"/>
      <c r="AY1461" s="47"/>
      <c r="AZ1461" s="47"/>
      <c r="BA1461" s="47"/>
      <c r="BB1461" s="47"/>
    </row>
    <row r="1462" spans="1:54" s="50" customFormat="1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7"/>
      <c r="AI1462" s="47"/>
      <c r="AJ1462" s="47"/>
      <c r="AK1462" s="47"/>
      <c r="AL1462" s="47"/>
      <c r="AM1462" s="47"/>
      <c r="AN1462" s="47"/>
      <c r="AO1462" s="47"/>
      <c r="AP1462" s="47"/>
      <c r="AQ1462" s="47"/>
      <c r="AR1462" s="47"/>
      <c r="AS1462" s="47"/>
      <c r="AT1462" s="47"/>
      <c r="AU1462" s="47"/>
      <c r="AV1462" s="47"/>
      <c r="AW1462" s="47"/>
      <c r="AX1462" s="47"/>
      <c r="AY1462" s="47"/>
      <c r="AZ1462" s="47"/>
      <c r="BA1462" s="47"/>
      <c r="BB1462" s="47"/>
    </row>
    <row r="1463" spans="1:54" s="50" customFormat="1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7"/>
      <c r="AI1463" s="47"/>
      <c r="AJ1463" s="47"/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47"/>
      <c r="AW1463" s="47"/>
      <c r="AX1463" s="47"/>
      <c r="AY1463" s="47"/>
      <c r="AZ1463" s="47"/>
      <c r="BA1463" s="47"/>
      <c r="BB1463" s="47"/>
    </row>
    <row r="1464" spans="1:54" s="50" customFormat="1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7"/>
      <c r="AI1464" s="47"/>
      <c r="AJ1464" s="47"/>
      <c r="AK1464" s="47"/>
      <c r="AL1464" s="47"/>
      <c r="AM1464" s="47"/>
      <c r="AN1464" s="47"/>
      <c r="AO1464" s="47"/>
      <c r="AP1464" s="47"/>
      <c r="AQ1464" s="47"/>
      <c r="AR1464" s="47"/>
      <c r="AS1464" s="47"/>
      <c r="AT1464" s="47"/>
      <c r="AU1464" s="47"/>
      <c r="AV1464" s="47"/>
      <c r="AW1464" s="47"/>
      <c r="AX1464" s="47"/>
      <c r="AY1464" s="47"/>
      <c r="AZ1464" s="47"/>
      <c r="BA1464" s="47"/>
      <c r="BB1464" s="47"/>
    </row>
    <row r="1465" spans="1:54" s="50" customFormat="1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7"/>
      <c r="AI1465" s="47"/>
      <c r="AJ1465" s="47"/>
      <c r="AK1465" s="47"/>
      <c r="AL1465" s="47"/>
      <c r="AM1465" s="47"/>
      <c r="AN1465" s="47"/>
      <c r="AO1465" s="47"/>
      <c r="AP1465" s="47"/>
      <c r="AQ1465" s="47"/>
      <c r="AR1465" s="47"/>
      <c r="AS1465" s="47"/>
      <c r="AT1465" s="47"/>
      <c r="AU1465" s="47"/>
      <c r="AV1465" s="47"/>
      <c r="AW1465" s="47"/>
      <c r="AX1465" s="47"/>
      <c r="AY1465" s="47"/>
      <c r="AZ1465" s="47"/>
      <c r="BA1465" s="47"/>
      <c r="BB1465" s="47"/>
    </row>
    <row r="1466" spans="1:54" s="50" customFormat="1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7"/>
      <c r="AI1466" s="47"/>
      <c r="AJ1466" s="47"/>
      <c r="AK1466" s="47"/>
      <c r="AL1466" s="47"/>
      <c r="AM1466" s="47"/>
      <c r="AN1466" s="47"/>
      <c r="AO1466" s="47"/>
      <c r="AP1466" s="47"/>
      <c r="AQ1466" s="47"/>
      <c r="AR1466" s="47"/>
      <c r="AS1466" s="47"/>
      <c r="AT1466" s="47"/>
      <c r="AU1466" s="47"/>
      <c r="AV1466" s="47"/>
      <c r="AW1466" s="47"/>
      <c r="AX1466" s="47"/>
      <c r="AY1466" s="47"/>
      <c r="AZ1466" s="47"/>
      <c r="BA1466" s="47"/>
      <c r="BB1466" s="47"/>
    </row>
    <row r="1467" spans="1:54" s="50" customFormat="1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7"/>
      <c r="AI1467" s="47"/>
      <c r="AJ1467" s="47"/>
      <c r="AK1467" s="47"/>
      <c r="AL1467" s="47"/>
      <c r="AM1467" s="47"/>
      <c r="AN1467" s="47"/>
      <c r="AO1467" s="47"/>
      <c r="AP1467" s="47"/>
      <c r="AQ1467" s="47"/>
      <c r="AR1467" s="47"/>
      <c r="AS1467" s="47"/>
      <c r="AT1467" s="47"/>
      <c r="AU1467" s="47"/>
      <c r="AV1467" s="47"/>
      <c r="AW1467" s="47"/>
      <c r="AX1467" s="47"/>
      <c r="AY1467" s="47"/>
      <c r="AZ1467" s="47"/>
      <c r="BA1467" s="47"/>
      <c r="BB1467" s="47"/>
    </row>
    <row r="1468" spans="1:54" s="50" customFormat="1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7"/>
      <c r="AI1468" s="47"/>
      <c r="AJ1468" s="47"/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47"/>
      <c r="AW1468" s="47"/>
      <c r="AX1468" s="47"/>
      <c r="AY1468" s="47"/>
      <c r="AZ1468" s="47"/>
      <c r="BA1468" s="47"/>
      <c r="BB1468" s="47"/>
    </row>
    <row r="1469" spans="1:54" s="50" customFormat="1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7"/>
      <c r="AI1469" s="47"/>
      <c r="AJ1469" s="47"/>
      <c r="AK1469" s="47"/>
      <c r="AL1469" s="47"/>
      <c r="AM1469" s="47"/>
      <c r="AN1469" s="47"/>
      <c r="AO1469" s="47"/>
      <c r="AP1469" s="47"/>
      <c r="AQ1469" s="47"/>
      <c r="AR1469" s="47"/>
      <c r="AS1469" s="47"/>
      <c r="AT1469" s="47"/>
      <c r="AU1469" s="47"/>
      <c r="AV1469" s="47"/>
      <c r="AW1469" s="47"/>
      <c r="AX1469" s="47"/>
      <c r="AY1469" s="47"/>
      <c r="AZ1469" s="47"/>
      <c r="BA1469" s="47"/>
      <c r="BB1469" s="47"/>
    </row>
    <row r="1470" spans="1:54" s="50" customFormat="1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7"/>
      <c r="AI1470" s="47"/>
      <c r="AJ1470" s="47"/>
      <c r="AK1470" s="47"/>
      <c r="AL1470" s="47"/>
      <c r="AM1470" s="47"/>
      <c r="AN1470" s="47"/>
      <c r="AO1470" s="47"/>
      <c r="AP1470" s="47"/>
      <c r="AQ1470" s="47"/>
      <c r="AR1470" s="47"/>
      <c r="AS1470" s="47"/>
      <c r="AT1470" s="47"/>
      <c r="AU1470" s="47"/>
      <c r="AV1470" s="47"/>
      <c r="AW1470" s="47"/>
      <c r="AX1470" s="47"/>
      <c r="AY1470" s="47"/>
      <c r="AZ1470" s="47"/>
      <c r="BA1470" s="47"/>
      <c r="BB1470" s="47"/>
    </row>
    <row r="1471" spans="1:54" s="50" customFormat="1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7"/>
      <c r="AI1471" s="47"/>
      <c r="AJ1471" s="47"/>
      <c r="AK1471" s="47"/>
      <c r="AL1471" s="47"/>
      <c r="AM1471" s="47"/>
      <c r="AN1471" s="47"/>
      <c r="AO1471" s="47"/>
      <c r="AP1471" s="47"/>
      <c r="AQ1471" s="47"/>
      <c r="AR1471" s="47"/>
      <c r="AS1471" s="47"/>
      <c r="AT1471" s="47"/>
      <c r="AU1471" s="47"/>
      <c r="AV1471" s="47"/>
      <c r="AW1471" s="47"/>
      <c r="AX1471" s="47"/>
      <c r="AY1471" s="47"/>
      <c r="AZ1471" s="47"/>
      <c r="BA1471" s="47"/>
      <c r="BB1471" s="47"/>
    </row>
    <row r="1472" spans="1:54" s="50" customFormat="1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7"/>
      <c r="AI1472" s="47"/>
      <c r="AJ1472" s="47"/>
      <c r="AK1472" s="47"/>
      <c r="AL1472" s="47"/>
      <c r="AM1472" s="47"/>
      <c r="AN1472" s="47"/>
      <c r="AO1472" s="47"/>
      <c r="AP1472" s="47"/>
      <c r="AQ1472" s="47"/>
      <c r="AR1472" s="47"/>
      <c r="AS1472" s="47"/>
      <c r="AT1472" s="47"/>
      <c r="AU1472" s="47"/>
      <c r="AV1472" s="47"/>
      <c r="AW1472" s="47"/>
      <c r="AX1472" s="47"/>
      <c r="AY1472" s="47"/>
      <c r="AZ1472" s="47"/>
      <c r="BA1472" s="47"/>
      <c r="BB1472" s="47"/>
    </row>
    <row r="1473" spans="1:54" s="50" customFormat="1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7"/>
      <c r="AI1473" s="47"/>
      <c r="AJ1473" s="47"/>
      <c r="AK1473" s="47"/>
      <c r="AL1473" s="47"/>
      <c r="AM1473" s="47"/>
      <c r="AN1473" s="47"/>
      <c r="AO1473" s="47"/>
      <c r="AP1473" s="47"/>
      <c r="AQ1473" s="47"/>
      <c r="AR1473" s="47"/>
      <c r="AS1473" s="47"/>
      <c r="AT1473" s="47"/>
      <c r="AU1473" s="47"/>
      <c r="AV1473" s="47"/>
      <c r="AW1473" s="47"/>
      <c r="AX1473" s="47"/>
      <c r="AY1473" s="47"/>
      <c r="AZ1473" s="47"/>
      <c r="BA1473" s="47"/>
      <c r="BB1473" s="47"/>
    </row>
    <row r="1474" spans="1:54" s="50" customFormat="1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7"/>
      <c r="AI1474" s="47"/>
      <c r="AJ1474" s="47"/>
      <c r="AK1474" s="47"/>
      <c r="AL1474" s="47"/>
      <c r="AM1474" s="47"/>
      <c r="AN1474" s="47"/>
      <c r="AO1474" s="47"/>
      <c r="AP1474" s="47"/>
      <c r="AQ1474" s="47"/>
      <c r="AR1474" s="47"/>
      <c r="AS1474" s="47"/>
      <c r="AT1474" s="47"/>
      <c r="AU1474" s="47"/>
      <c r="AV1474" s="47"/>
      <c r="AW1474" s="47"/>
      <c r="AX1474" s="47"/>
      <c r="AY1474" s="47"/>
      <c r="AZ1474" s="47"/>
      <c r="BA1474" s="47"/>
      <c r="BB1474" s="47"/>
    </row>
    <row r="1475" spans="1:54" s="50" customFormat="1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7"/>
      <c r="AI1475" s="47"/>
      <c r="AJ1475" s="47"/>
      <c r="AK1475" s="47"/>
      <c r="AL1475" s="47"/>
      <c r="AM1475" s="47"/>
      <c r="AN1475" s="47"/>
      <c r="AO1475" s="47"/>
      <c r="AP1475" s="47"/>
      <c r="AQ1475" s="47"/>
      <c r="AR1475" s="47"/>
      <c r="AS1475" s="47"/>
      <c r="AT1475" s="47"/>
      <c r="AU1475" s="47"/>
      <c r="AV1475" s="47"/>
      <c r="AW1475" s="47"/>
      <c r="AX1475" s="47"/>
      <c r="AY1475" s="47"/>
      <c r="AZ1475" s="47"/>
      <c r="BA1475" s="47"/>
      <c r="BB1475" s="47"/>
    </row>
    <row r="1476" spans="1:54" s="50" customFormat="1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7"/>
      <c r="AI1476" s="47"/>
      <c r="AJ1476" s="47"/>
      <c r="AK1476" s="47"/>
      <c r="AL1476" s="47"/>
      <c r="AM1476" s="47"/>
      <c r="AN1476" s="47"/>
      <c r="AO1476" s="47"/>
      <c r="AP1476" s="47"/>
      <c r="AQ1476" s="47"/>
      <c r="AR1476" s="47"/>
      <c r="AS1476" s="47"/>
      <c r="AT1476" s="47"/>
      <c r="AU1476" s="47"/>
      <c r="AV1476" s="47"/>
      <c r="AW1476" s="47"/>
      <c r="AX1476" s="47"/>
      <c r="AY1476" s="47"/>
      <c r="AZ1476" s="47"/>
      <c r="BA1476" s="47"/>
      <c r="BB1476" s="47"/>
    </row>
    <row r="1477" spans="1:54" s="50" customFormat="1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7"/>
      <c r="AI1477" s="47"/>
      <c r="AJ1477" s="47"/>
      <c r="AK1477" s="47"/>
      <c r="AL1477" s="47"/>
      <c r="AM1477" s="47"/>
      <c r="AN1477" s="47"/>
      <c r="AO1477" s="47"/>
      <c r="AP1477" s="47"/>
      <c r="AQ1477" s="47"/>
      <c r="AR1477" s="47"/>
      <c r="AS1477" s="47"/>
      <c r="AT1477" s="47"/>
      <c r="AU1477" s="47"/>
      <c r="AV1477" s="47"/>
      <c r="AW1477" s="47"/>
      <c r="AX1477" s="47"/>
      <c r="AY1477" s="47"/>
      <c r="AZ1477" s="47"/>
      <c r="BA1477" s="47"/>
      <c r="BB1477" s="47"/>
    </row>
    <row r="1478" spans="1:54" s="50" customFormat="1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7"/>
      <c r="AI1478" s="47"/>
      <c r="AJ1478" s="47"/>
      <c r="AK1478" s="47"/>
      <c r="AL1478" s="47"/>
      <c r="AM1478" s="47"/>
      <c r="AN1478" s="47"/>
      <c r="AO1478" s="47"/>
      <c r="AP1478" s="47"/>
      <c r="AQ1478" s="47"/>
      <c r="AR1478" s="47"/>
      <c r="AS1478" s="47"/>
      <c r="AT1478" s="47"/>
      <c r="AU1478" s="47"/>
      <c r="AV1478" s="47"/>
      <c r="AW1478" s="47"/>
      <c r="AX1478" s="47"/>
      <c r="AY1478" s="47"/>
      <c r="AZ1478" s="47"/>
      <c r="BA1478" s="47"/>
      <c r="BB1478" s="47"/>
    </row>
    <row r="1479" spans="1:54" s="50" customFormat="1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7"/>
      <c r="AI1479" s="47"/>
      <c r="AJ1479" s="47"/>
      <c r="AK1479" s="47"/>
      <c r="AL1479" s="47"/>
      <c r="AM1479" s="47"/>
      <c r="AN1479" s="47"/>
      <c r="AO1479" s="47"/>
      <c r="AP1479" s="47"/>
      <c r="AQ1479" s="47"/>
      <c r="AR1479" s="47"/>
      <c r="AS1479" s="47"/>
      <c r="AT1479" s="47"/>
      <c r="AU1479" s="47"/>
      <c r="AV1479" s="47"/>
      <c r="AW1479" s="47"/>
      <c r="AX1479" s="47"/>
      <c r="AY1479" s="47"/>
      <c r="AZ1479" s="47"/>
      <c r="BA1479" s="47"/>
      <c r="BB1479" s="47"/>
    </row>
    <row r="1480" spans="1:54" s="50" customFormat="1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7"/>
      <c r="AI1480" s="47"/>
      <c r="AJ1480" s="47"/>
      <c r="AK1480" s="47"/>
      <c r="AL1480" s="47"/>
      <c r="AM1480" s="47"/>
      <c r="AN1480" s="47"/>
      <c r="AO1480" s="47"/>
      <c r="AP1480" s="47"/>
      <c r="AQ1480" s="47"/>
      <c r="AR1480" s="47"/>
      <c r="AS1480" s="47"/>
      <c r="AT1480" s="47"/>
      <c r="AU1480" s="47"/>
      <c r="AV1480" s="47"/>
      <c r="AW1480" s="47"/>
      <c r="AX1480" s="47"/>
      <c r="AY1480" s="47"/>
      <c r="AZ1480" s="47"/>
      <c r="BA1480" s="47"/>
      <c r="BB1480" s="47"/>
    </row>
    <row r="1481" spans="1:54" s="50" customFormat="1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7"/>
      <c r="AI1481" s="47"/>
      <c r="AJ1481" s="47"/>
      <c r="AK1481" s="47"/>
      <c r="AL1481" s="47"/>
      <c r="AM1481" s="47"/>
      <c r="AN1481" s="47"/>
      <c r="AO1481" s="47"/>
      <c r="AP1481" s="47"/>
      <c r="AQ1481" s="47"/>
      <c r="AR1481" s="47"/>
      <c r="AS1481" s="47"/>
      <c r="AT1481" s="47"/>
      <c r="AU1481" s="47"/>
      <c r="AV1481" s="47"/>
      <c r="AW1481" s="47"/>
      <c r="AX1481" s="47"/>
      <c r="AY1481" s="47"/>
      <c r="AZ1481" s="47"/>
      <c r="BA1481" s="47"/>
      <c r="BB1481" s="47"/>
    </row>
    <row r="1482" spans="1:54" s="50" customFormat="1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7"/>
      <c r="AI1482" s="47"/>
      <c r="AJ1482" s="47"/>
      <c r="AK1482" s="47"/>
      <c r="AL1482" s="47"/>
      <c r="AM1482" s="47"/>
      <c r="AN1482" s="47"/>
      <c r="AO1482" s="47"/>
      <c r="AP1482" s="47"/>
      <c r="AQ1482" s="47"/>
      <c r="AR1482" s="47"/>
      <c r="AS1482" s="47"/>
      <c r="AT1482" s="47"/>
      <c r="AU1482" s="47"/>
      <c r="AV1482" s="47"/>
      <c r="AW1482" s="47"/>
      <c r="AX1482" s="47"/>
      <c r="AY1482" s="47"/>
      <c r="AZ1482" s="47"/>
      <c r="BA1482" s="47"/>
      <c r="BB1482" s="47"/>
    </row>
    <row r="1483" spans="1:54" s="50" customFormat="1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7"/>
      <c r="AI1483" s="47"/>
      <c r="AJ1483" s="47"/>
      <c r="AK1483" s="47"/>
      <c r="AL1483" s="47"/>
      <c r="AM1483" s="47"/>
      <c r="AN1483" s="47"/>
      <c r="AO1483" s="47"/>
      <c r="AP1483" s="47"/>
      <c r="AQ1483" s="47"/>
      <c r="AR1483" s="47"/>
      <c r="AS1483" s="47"/>
      <c r="AT1483" s="47"/>
      <c r="AU1483" s="47"/>
      <c r="AV1483" s="47"/>
      <c r="AW1483" s="47"/>
      <c r="AX1483" s="47"/>
      <c r="AY1483" s="47"/>
      <c r="AZ1483" s="47"/>
      <c r="BA1483" s="47"/>
      <c r="BB1483" s="47"/>
    </row>
    <row r="1484" spans="1:54" s="50" customFormat="1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7"/>
      <c r="AI1484" s="47"/>
      <c r="AJ1484" s="47"/>
      <c r="AK1484" s="47"/>
      <c r="AL1484" s="47"/>
      <c r="AM1484" s="47"/>
      <c r="AN1484" s="47"/>
      <c r="AO1484" s="47"/>
      <c r="AP1484" s="47"/>
      <c r="AQ1484" s="47"/>
      <c r="AR1484" s="47"/>
      <c r="AS1484" s="47"/>
      <c r="AT1484" s="47"/>
      <c r="AU1484" s="47"/>
      <c r="AV1484" s="47"/>
      <c r="AW1484" s="47"/>
      <c r="AX1484" s="47"/>
      <c r="AY1484" s="47"/>
      <c r="AZ1484" s="47"/>
      <c r="BA1484" s="47"/>
      <c r="BB1484" s="47"/>
    </row>
    <row r="1485" spans="1:54" s="50" customFormat="1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7"/>
      <c r="AI1485" s="47"/>
      <c r="AJ1485" s="47"/>
      <c r="AK1485" s="47"/>
      <c r="AL1485" s="47"/>
      <c r="AM1485" s="47"/>
      <c r="AN1485" s="47"/>
      <c r="AO1485" s="47"/>
      <c r="AP1485" s="47"/>
      <c r="AQ1485" s="47"/>
      <c r="AR1485" s="47"/>
      <c r="AS1485" s="47"/>
      <c r="AT1485" s="47"/>
      <c r="AU1485" s="47"/>
      <c r="AV1485" s="47"/>
      <c r="AW1485" s="47"/>
      <c r="AX1485" s="47"/>
      <c r="AY1485" s="47"/>
      <c r="AZ1485" s="47"/>
      <c r="BA1485" s="47"/>
      <c r="BB1485" s="47"/>
    </row>
    <row r="1486" spans="1:54" s="50" customFormat="1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7"/>
      <c r="AI1486" s="47"/>
      <c r="AJ1486" s="47"/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47"/>
      <c r="AW1486" s="47"/>
      <c r="AX1486" s="47"/>
      <c r="AY1486" s="47"/>
      <c r="AZ1486" s="47"/>
      <c r="BA1486" s="47"/>
      <c r="BB1486" s="47"/>
    </row>
    <row r="1487" spans="1:54" s="50" customFormat="1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  <c r="AA1487" s="47"/>
      <c r="AB1487" s="47"/>
      <c r="AC1487" s="47"/>
      <c r="AD1487" s="47"/>
      <c r="AE1487" s="47"/>
      <c r="AF1487" s="47"/>
      <c r="AG1487" s="47"/>
      <c r="AH1487" s="47"/>
      <c r="AI1487" s="47"/>
      <c r="AJ1487" s="47"/>
      <c r="AK1487" s="47"/>
      <c r="AL1487" s="47"/>
      <c r="AM1487" s="47"/>
      <c r="AN1487" s="47"/>
      <c r="AO1487" s="47"/>
      <c r="AP1487" s="47"/>
      <c r="AQ1487" s="47"/>
      <c r="AR1487" s="47"/>
      <c r="AS1487" s="47"/>
      <c r="AT1487" s="47"/>
      <c r="AU1487" s="47"/>
      <c r="AV1487" s="47"/>
      <c r="AW1487" s="47"/>
      <c r="AX1487" s="47"/>
      <c r="AY1487" s="47"/>
      <c r="AZ1487" s="47"/>
      <c r="BA1487" s="47"/>
      <c r="BB1487" s="47"/>
    </row>
    <row r="1488" spans="1:54" s="50" customFormat="1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  <c r="AA1488" s="47"/>
      <c r="AB1488" s="47"/>
      <c r="AC1488" s="47"/>
      <c r="AD1488" s="47"/>
      <c r="AE1488" s="47"/>
      <c r="AF1488" s="47"/>
      <c r="AG1488" s="47"/>
      <c r="AH1488" s="47"/>
      <c r="AI1488" s="47"/>
      <c r="AJ1488" s="47"/>
      <c r="AK1488" s="47"/>
      <c r="AL1488" s="47"/>
      <c r="AM1488" s="47"/>
      <c r="AN1488" s="47"/>
      <c r="AO1488" s="47"/>
      <c r="AP1488" s="47"/>
      <c r="AQ1488" s="47"/>
      <c r="AR1488" s="47"/>
      <c r="AS1488" s="47"/>
      <c r="AT1488" s="47"/>
      <c r="AU1488" s="47"/>
      <c r="AV1488" s="47"/>
      <c r="AW1488" s="47"/>
      <c r="AX1488" s="47"/>
      <c r="AY1488" s="47"/>
      <c r="AZ1488" s="47"/>
      <c r="BA1488" s="47"/>
      <c r="BB1488" s="47"/>
    </row>
    <row r="1489" spans="1:54" s="50" customFormat="1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  <c r="AA1489" s="47"/>
      <c r="AB1489" s="47"/>
      <c r="AC1489" s="47"/>
      <c r="AD1489" s="47"/>
      <c r="AE1489" s="47"/>
      <c r="AF1489" s="47"/>
      <c r="AG1489" s="47"/>
      <c r="AH1489" s="47"/>
      <c r="AI1489" s="47"/>
      <c r="AJ1489" s="47"/>
      <c r="AK1489" s="47"/>
      <c r="AL1489" s="47"/>
      <c r="AM1489" s="47"/>
      <c r="AN1489" s="47"/>
      <c r="AO1489" s="47"/>
      <c r="AP1489" s="47"/>
      <c r="AQ1489" s="47"/>
      <c r="AR1489" s="47"/>
      <c r="AS1489" s="47"/>
      <c r="AT1489" s="47"/>
      <c r="AU1489" s="47"/>
      <c r="AV1489" s="47"/>
      <c r="AW1489" s="47"/>
      <c r="AX1489" s="47"/>
      <c r="AY1489" s="47"/>
      <c r="AZ1489" s="47"/>
      <c r="BA1489" s="47"/>
      <c r="BB1489" s="47"/>
    </row>
    <row r="1490" spans="1:54" s="50" customFormat="1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  <c r="AA1490" s="47"/>
      <c r="AB1490" s="47"/>
      <c r="AC1490" s="47"/>
      <c r="AD1490" s="47"/>
      <c r="AE1490" s="47"/>
      <c r="AF1490" s="47"/>
      <c r="AG1490" s="47"/>
      <c r="AH1490" s="47"/>
      <c r="AI1490" s="47"/>
      <c r="AJ1490" s="47"/>
      <c r="AK1490" s="47"/>
      <c r="AL1490" s="47"/>
      <c r="AM1490" s="47"/>
      <c r="AN1490" s="47"/>
      <c r="AO1490" s="47"/>
      <c r="AP1490" s="47"/>
      <c r="AQ1490" s="47"/>
      <c r="AR1490" s="47"/>
      <c r="AS1490" s="47"/>
      <c r="AT1490" s="47"/>
      <c r="AU1490" s="47"/>
      <c r="AV1490" s="47"/>
      <c r="AW1490" s="47"/>
      <c r="AX1490" s="47"/>
      <c r="AY1490" s="47"/>
      <c r="AZ1490" s="47"/>
      <c r="BA1490" s="47"/>
      <c r="BB1490" s="47"/>
    </row>
    <row r="1491" spans="1:54" s="50" customFormat="1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  <c r="AA1491" s="47"/>
      <c r="AB1491" s="47"/>
      <c r="AC1491" s="47"/>
      <c r="AD1491" s="47"/>
      <c r="AE1491" s="47"/>
      <c r="AF1491" s="47"/>
      <c r="AG1491" s="47"/>
      <c r="AH1491" s="47"/>
      <c r="AI1491" s="47"/>
      <c r="AJ1491" s="47"/>
      <c r="AK1491" s="47"/>
      <c r="AL1491" s="47"/>
      <c r="AM1491" s="47"/>
      <c r="AN1491" s="47"/>
      <c r="AO1491" s="47"/>
      <c r="AP1491" s="47"/>
      <c r="AQ1491" s="47"/>
      <c r="AR1491" s="47"/>
      <c r="AS1491" s="47"/>
      <c r="AT1491" s="47"/>
      <c r="AU1491" s="47"/>
      <c r="AV1491" s="47"/>
      <c r="AW1491" s="47"/>
      <c r="AX1491" s="47"/>
      <c r="AY1491" s="47"/>
      <c r="AZ1491" s="47"/>
      <c r="BA1491" s="47"/>
      <c r="BB1491" s="47"/>
    </row>
    <row r="1492" spans="1:54" s="50" customFormat="1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7"/>
      <c r="AI1492" s="47"/>
      <c r="AJ1492" s="47"/>
      <c r="AK1492" s="47"/>
      <c r="AL1492" s="47"/>
      <c r="AM1492" s="47"/>
      <c r="AN1492" s="47"/>
      <c r="AO1492" s="47"/>
      <c r="AP1492" s="47"/>
      <c r="AQ1492" s="47"/>
      <c r="AR1492" s="47"/>
      <c r="AS1492" s="47"/>
      <c r="AT1492" s="47"/>
      <c r="AU1492" s="47"/>
      <c r="AV1492" s="47"/>
      <c r="AW1492" s="47"/>
      <c r="AX1492" s="47"/>
      <c r="AY1492" s="47"/>
      <c r="AZ1492" s="47"/>
      <c r="BA1492" s="47"/>
      <c r="BB1492" s="47"/>
    </row>
    <row r="1493" spans="1:54" s="50" customFormat="1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  <c r="AA1493" s="47"/>
      <c r="AB1493" s="47"/>
      <c r="AC1493" s="47"/>
      <c r="AD1493" s="47"/>
      <c r="AE1493" s="47"/>
      <c r="AF1493" s="47"/>
      <c r="AG1493" s="47"/>
      <c r="AH1493" s="47"/>
      <c r="AI1493" s="47"/>
      <c r="AJ1493" s="47"/>
      <c r="AK1493" s="47"/>
      <c r="AL1493" s="47"/>
      <c r="AM1493" s="47"/>
      <c r="AN1493" s="47"/>
      <c r="AO1493" s="47"/>
      <c r="AP1493" s="47"/>
      <c r="AQ1493" s="47"/>
      <c r="AR1493" s="47"/>
      <c r="AS1493" s="47"/>
      <c r="AT1493" s="47"/>
      <c r="AU1493" s="47"/>
      <c r="AV1493" s="47"/>
      <c r="AW1493" s="47"/>
      <c r="AX1493" s="47"/>
      <c r="AY1493" s="47"/>
      <c r="AZ1493" s="47"/>
      <c r="BA1493" s="47"/>
      <c r="BB1493" s="47"/>
    </row>
    <row r="1494" spans="1:54" s="50" customFormat="1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7"/>
      <c r="AI1494" s="47"/>
      <c r="AJ1494" s="47"/>
      <c r="AK1494" s="47"/>
      <c r="AL1494" s="47"/>
      <c r="AM1494" s="47"/>
      <c r="AN1494" s="47"/>
      <c r="AO1494" s="47"/>
      <c r="AP1494" s="47"/>
      <c r="AQ1494" s="47"/>
      <c r="AR1494" s="47"/>
      <c r="AS1494" s="47"/>
      <c r="AT1494" s="47"/>
      <c r="AU1494" s="47"/>
      <c r="AV1494" s="47"/>
      <c r="AW1494" s="47"/>
      <c r="AX1494" s="47"/>
      <c r="AY1494" s="47"/>
      <c r="AZ1494" s="47"/>
      <c r="BA1494" s="47"/>
      <c r="BB1494" s="47"/>
    </row>
    <row r="1495" spans="1:54" s="50" customFormat="1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  <c r="AA1495" s="47"/>
      <c r="AB1495" s="47"/>
      <c r="AC1495" s="47"/>
      <c r="AD1495" s="47"/>
      <c r="AE1495" s="47"/>
      <c r="AF1495" s="47"/>
      <c r="AG1495" s="47"/>
      <c r="AH1495" s="47"/>
      <c r="AI1495" s="47"/>
      <c r="AJ1495" s="47"/>
      <c r="AK1495" s="47"/>
      <c r="AL1495" s="47"/>
      <c r="AM1495" s="47"/>
      <c r="AN1495" s="47"/>
      <c r="AO1495" s="47"/>
      <c r="AP1495" s="47"/>
      <c r="AQ1495" s="47"/>
      <c r="AR1495" s="47"/>
      <c r="AS1495" s="47"/>
      <c r="AT1495" s="47"/>
      <c r="AU1495" s="47"/>
      <c r="AV1495" s="47"/>
      <c r="AW1495" s="47"/>
      <c r="AX1495" s="47"/>
      <c r="AY1495" s="47"/>
      <c r="AZ1495" s="47"/>
      <c r="BA1495" s="47"/>
      <c r="BB1495" s="47"/>
    </row>
    <row r="1496" spans="1:54" s="50" customFormat="1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  <c r="AA1496" s="47"/>
      <c r="AB1496" s="47"/>
      <c r="AC1496" s="47"/>
      <c r="AD1496" s="47"/>
      <c r="AE1496" s="47"/>
      <c r="AF1496" s="47"/>
      <c r="AG1496" s="47"/>
      <c r="AH1496" s="47"/>
      <c r="AI1496" s="47"/>
      <c r="AJ1496" s="47"/>
      <c r="AK1496" s="47"/>
      <c r="AL1496" s="47"/>
      <c r="AM1496" s="47"/>
      <c r="AN1496" s="47"/>
      <c r="AO1496" s="47"/>
      <c r="AP1496" s="47"/>
      <c r="AQ1496" s="47"/>
      <c r="AR1496" s="47"/>
      <c r="AS1496" s="47"/>
      <c r="AT1496" s="47"/>
      <c r="AU1496" s="47"/>
      <c r="AV1496" s="47"/>
      <c r="AW1496" s="47"/>
      <c r="AX1496" s="47"/>
      <c r="AY1496" s="47"/>
      <c r="AZ1496" s="47"/>
      <c r="BA1496" s="47"/>
      <c r="BB1496" s="47"/>
    </row>
    <row r="1497" spans="1:54" s="50" customFormat="1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  <c r="AA1497" s="47"/>
      <c r="AB1497" s="47"/>
      <c r="AC1497" s="47"/>
      <c r="AD1497" s="47"/>
      <c r="AE1497" s="47"/>
      <c r="AF1497" s="47"/>
      <c r="AG1497" s="47"/>
      <c r="AH1497" s="47"/>
      <c r="AI1497" s="47"/>
      <c r="AJ1497" s="47"/>
      <c r="AK1497" s="47"/>
      <c r="AL1497" s="47"/>
      <c r="AM1497" s="47"/>
      <c r="AN1497" s="47"/>
      <c r="AO1497" s="47"/>
      <c r="AP1497" s="47"/>
      <c r="AQ1497" s="47"/>
      <c r="AR1497" s="47"/>
      <c r="AS1497" s="47"/>
      <c r="AT1497" s="47"/>
      <c r="AU1497" s="47"/>
      <c r="AV1497" s="47"/>
      <c r="AW1497" s="47"/>
      <c r="AX1497" s="47"/>
      <c r="AY1497" s="47"/>
      <c r="AZ1497" s="47"/>
      <c r="BA1497" s="47"/>
      <c r="BB1497" s="47"/>
    </row>
    <row r="1498" spans="1:54" s="50" customFormat="1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  <c r="AA1498" s="47"/>
      <c r="AB1498" s="47"/>
      <c r="AC1498" s="47"/>
      <c r="AD1498" s="47"/>
      <c r="AE1498" s="47"/>
      <c r="AF1498" s="47"/>
      <c r="AG1498" s="47"/>
      <c r="AH1498" s="47"/>
      <c r="AI1498" s="47"/>
      <c r="AJ1498" s="47"/>
      <c r="AK1498" s="47"/>
      <c r="AL1498" s="47"/>
      <c r="AM1498" s="47"/>
      <c r="AN1498" s="47"/>
      <c r="AO1498" s="47"/>
      <c r="AP1498" s="47"/>
      <c r="AQ1498" s="47"/>
      <c r="AR1498" s="47"/>
      <c r="AS1498" s="47"/>
      <c r="AT1498" s="47"/>
      <c r="AU1498" s="47"/>
      <c r="AV1498" s="47"/>
      <c r="AW1498" s="47"/>
      <c r="AX1498" s="47"/>
      <c r="AY1498" s="47"/>
      <c r="AZ1498" s="47"/>
      <c r="BA1498" s="47"/>
      <c r="BB1498" s="47"/>
    </row>
    <row r="1499" spans="1:54" s="50" customFormat="1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  <c r="AA1499" s="47"/>
      <c r="AB1499" s="47"/>
      <c r="AC1499" s="47"/>
      <c r="AD1499" s="47"/>
      <c r="AE1499" s="47"/>
      <c r="AF1499" s="47"/>
      <c r="AG1499" s="47"/>
      <c r="AH1499" s="47"/>
      <c r="AI1499" s="47"/>
      <c r="AJ1499" s="47"/>
      <c r="AK1499" s="47"/>
      <c r="AL1499" s="47"/>
      <c r="AM1499" s="47"/>
      <c r="AN1499" s="47"/>
      <c r="AO1499" s="47"/>
      <c r="AP1499" s="47"/>
      <c r="AQ1499" s="47"/>
      <c r="AR1499" s="47"/>
      <c r="AS1499" s="47"/>
      <c r="AT1499" s="47"/>
      <c r="AU1499" s="47"/>
      <c r="AV1499" s="47"/>
      <c r="AW1499" s="47"/>
      <c r="AX1499" s="47"/>
      <c r="AY1499" s="47"/>
      <c r="AZ1499" s="47"/>
      <c r="BA1499" s="47"/>
      <c r="BB1499" s="47"/>
    </row>
    <row r="1500" spans="1:54" s="50" customFormat="1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  <c r="AA1500" s="47"/>
      <c r="AB1500" s="47"/>
      <c r="AC1500" s="47"/>
      <c r="AD1500" s="47"/>
      <c r="AE1500" s="47"/>
      <c r="AF1500" s="47"/>
      <c r="AG1500" s="47"/>
      <c r="AH1500" s="47"/>
      <c r="AI1500" s="47"/>
      <c r="AJ1500" s="47"/>
      <c r="AK1500" s="47"/>
      <c r="AL1500" s="47"/>
      <c r="AM1500" s="47"/>
      <c r="AN1500" s="47"/>
      <c r="AO1500" s="47"/>
      <c r="AP1500" s="47"/>
      <c r="AQ1500" s="47"/>
      <c r="AR1500" s="47"/>
      <c r="AS1500" s="47"/>
      <c r="AT1500" s="47"/>
      <c r="AU1500" s="47"/>
      <c r="AV1500" s="47"/>
      <c r="AW1500" s="47"/>
      <c r="AX1500" s="47"/>
      <c r="AY1500" s="47"/>
      <c r="AZ1500" s="47"/>
      <c r="BA1500" s="47"/>
      <c r="BB1500" s="47"/>
    </row>
    <row r="1501" spans="1:54" s="50" customFormat="1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  <c r="AA1501" s="47"/>
      <c r="AB1501" s="47"/>
      <c r="AC1501" s="47"/>
      <c r="AD1501" s="47"/>
      <c r="AE1501" s="47"/>
      <c r="AF1501" s="47"/>
      <c r="AG1501" s="47"/>
      <c r="AH1501" s="47"/>
      <c r="AI1501" s="47"/>
      <c r="AJ1501" s="47"/>
      <c r="AK1501" s="47"/>
      <c r="AL1501" s="47"/>
      <c r="AM1501" s="47"/>
      <c r="AN1501" s="47"/>
      <c r="AO1501" s="47"/>
      <c r="AP1501" s="47"/>
      <c r="AQ1501" s="47"/>
      <c r="AR1501" s="47"/>
      <c r="AS1501" s="47"/>
      <c r="AT1501" s="47"/>
      <c r="AU1501" s="47"/>
      <c r="AV1501" s="47"/>
      <c r="AW1501" s="47"/>
      <c r="AX1501" s="47"/>
      <c r="AY1501" s="47"/>
      <c r="AZ1501" s="47"/>
      <c r="BA1501" s="47"/>
      <c r="BB1501" s="47"/>
    </row>
    <row r="1502" spans="1:54" s="50" customFormat="1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  <c r="AA1502" s="47"/>
      <c r="AB1502" s="47"/>
      <c r="AC1502" s="47"/>
      <c r="AD1502" s="47"/>
      <c r="AE1502" s="47"/>
      <c r="AF1502" s="47"/>
      <c r="AG1502" s="47"/>
      <c r="AH1502" s="47"/>
      <c r="AI1502" s="47"/>
      <c r="AJ1502" s="47"/>
      <c r="AK1502" s="47"/>
      <c r="AL1502" s="47"/>
      <c r="AM1502" s="47"/>
      <c r="AN1502" s="47"/>
      <c r="AO1502" s="47"/>
      <c r="AP1502" s="47"/>
      <c r="AQ1502" s="47"/>
      <c r="AR1502" s="47"/>
      <c r="AS1502" s="47"/>
      <c r="AT1502" s="47"/>
      <c r="AU1502" s="47"/>
      <c r="AV1502" s="47"/>
      <c r="AW1502" s="47"/>
      <c r="AX1502" s="47"/>
      <c r="AY1502" s="47"/>
      <c r="AZ1502" s="47"/>
      <c r="BA1502" s="47"/>
      <c r="BB1502" s="47"/>
    </row>
    <row r="1503" spans="1:54" s="50" customFormat="1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  <c r="AA1503" s="47"/>
      <c r="AB1503" s="47"/>
      <c r="AC1503" s="47"/>
      <c r="AD1503" s="47"/>
      <c r="AE1503" s="47"/>
      <c r="AF1503" s="47"/>
      <c r="AG1503" s="47"/>
      <c r="AH1503" s="47"/>
      <c r="AI1503" s="47"/>
      <c r="AJ1503" s="47"/>
      <c r="AK1503" s="47"/>
      <c r="AL1503" s="47"/>
      <c r="AM1503" s="47"/>
      <c r="AN1503" s="47"/>
      <c r="AO1503" s="47"/>
      <c r="AP1503" s="47"/>
      <c r="AQ1503" s="47"/>
      <c r="AR1503" s="47"/>
      <c r="AS1503" s="47"/>
      <c r="AT1503" s="47"/>
      <c r="AU1503" s="47"/>
      <c r="AV1503" s="47"/>
      <c r="AW1503" s="47"/>
      <c r="AX1503" s="47"/>
      <c r="AY1503" s="47"/>
      <c r="AZ1503" s="47"/>
      <c r="BA1503" s="47"/>
      <c r="BB1503" s="47"/>
    </row>
    <row r="1504" spans="1:54" s="50" customFormat="1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  <c r="AA1504" s="47"/>
      <c r="AB1504" s="47"/>
      <c r="AC1504" s="47"/>
      <c r="AD1504" s="47"/>
      <c r="AE1504" s="47"/>
      <c r="AF1504" s="47"/>
      <c r="AG1504" s="47"/>
      <c r="AH1504" s="47"/>
      <c r="AI1504" s="47"/>
      <c r="AJ1504" s="47"/>
      <c r="AK1504" s="47"/>
      <c r="AL1504" s="47"/>
      <c r="AM1504" s="47"/>
      <c r="AN1504" s="47"/>
      <c r="AO1504" s="47"/>
      <c r="AP1504" s="47"/>
      <c r="AQ1504" s="47"/>
      <c r="AR1504" s="47"/>
      <c r="AS1504" s="47"/>
      <c r="AT1504" s="47"/>
      <c r="AU1504" s="47"/>
      <c r="AV1504" s="47"/>
      <c r="AW1504" s="47"/>
      <c r="AX1504" s="47"/>
      <c r="AY1504" s="47"/>
      <c r="AZ1504" s="47"/>
      <c r="BA1504" s="47"/>
      <c r="BB1504" s="47"/>
    </row>
    <row r="1505" spans="1:54" s="50" customFormat="1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  <c r="AA1505" s="47"/>
      <c r="AB1505" s="47"/>
      <c r="AC1505" s="47"/>
      <c r="AD1505" s="47"/>
      <c r="AE1505" s="47"/>
      <c r="AF1505" s="47"/>
      <c r="AG1505" s="47"/>
      <c r="AH1505" s="47"/>
      <c r="AI1505" s="47"/>
      <c r="AJ1505" s="47"/>
      <c r="AK1505" s="47"/>
      <c r="AL1505" s="47"/>
      <c r="AM1505" s="47"/>
      <c r="AN1505" s="47"/>
      <c r="AO1505" s="47"/>
      <c r="AP1505" s="47"/>
      <c r="AQ1505" s="47"/>
      <c r="AR1505" s="47"/>
      <c r="AS1505" s="47"/>
      <c r="AT1505" s="47"/>
      <c r="AU1505" s="47"/>
      <c r="AV1505" s="47"/>
      <c r="AW1505" s="47"/>
      <c r="AX1505" s="47"/>
      <c r="AY1505" s="47"/>
      <c r="AZ1505" s="47"/>
      <c r="BA1505" s="47"/>
      <c r="BB1505" s="47"/>
    </row>
    <row r="1506" spans="1:54" s="50" customFormat="1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  <c r="AA1506" s="47"/>
      <c r="AB1506" s="47"/>
      <c r="AC1506" s="47"/>
      <c r="AD1506" s="47"/>
      <c r="AE1506" s="47"/>
      <c r="AF1506" s="47"/>
      <c r="AG1506" s="47"/>
      <c r="AH1506" s="47"/>
      <c r="AI1506" s="47"/>
      <c r="AJ1506" s="47"/>
      <c r="AK1506" s="47"/>
      <c r="AL1506" s="47"/>
      <c r="AM1506" s="47"/>
      <c r="AN1506" s="47"/>
      <c r="AO1506" s="47"/>
      <c r="AP1506" s="47"/>
      <c r="AQ1506" s="47"/>
      <c r="AR1506" s="47"/>
      <c r="AS1506" s="47"/>
      <c r="AT1506" s="47"/>
      <c r="AU1506" s="47"/>
      <c r="AV1506" s="47"/>
      <c r="AW1506" s="47"/>
      <c r="AX1506" s="47"/>
      <c r="AY1506" s="47"/>
      <c r="AZ1506" s="47"/>
      <c r="BA1506" s="47"/>
      <c r="BB1506" s="47"/>
    </row>
    <row r="1507" spans="1:54" s="50" customFormat="1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  <c r="AA1507" s="47"/>
      <c r="AB1507" s="47"/>
      <c r="AC1507" s="47"/>
      <c r="AD1507" s="47"/>
      <c r="AE1507" s="47"/>
      <c r="AF1507" s="47"/>
      <c r="AG1507" s="47"/>
      <c r="AH1507" s="47"/>
      <c r="AI1507" s="47"/>
      <c r="AJ1507" s="47"/>
      <c r="AK1507" s="47"/>
      <c r="AL1507" s="47"/>
      <c r="AM1507" s="47"/>
      <c r="AN1507" s="47"/>
      <c r="AO1507" s="47"/>
      <c r="AP1507" s="47"/>
      <c r="AQ1507" s="47"/>
      <c r="AR1507" s="47"/>
      <c r="AS1507" s="47"/>
      <c r="AT1507" s="47"/>
      <c r="AU1507" s="47"/>
      <c r="AV1507" s="47"/>
      <c r="AW1507" s="47"/>
      <c r="AX1507" s="47"/>
      <c r="AY1507" s="47"/>
      <c r="AZ1507" s="47"/>
      <c r="BA1507" s="47"/>
      <c r="BB1507" s="47"/>
    </row>
    <row r="1508" spans="1:54" s="50" customFormat="1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  <c r="AA1508" s="47"/>
      <c r="AB1508" s="47"/>
      <c r="AC1508" s="47"/>
      <c r="AD1508" s="47"/>
      <c r="AE1508" s="47"/>
      <c r="AF1508" s="47"/>
      <c r="AG1508" s="47"/>
      <c r="AH1508" s="47"/>
      <c r="AI1508" s="47"/>
      <c r="AJ1508" s="47"/>
      <c r="AK1508" s="47"/>
      <c r="AL1508" s="47"/>
      <c r="AM1508" s="47"/>
      <c r="AN1508" s="47"/>
      <c r="AO1508" s="47"/>
      <c r="AP1508" s="47"/>
      <c r="AQ1508" s="47"/>
      <c r="AR1508" s="47"/>
      <c r="AS1508" s="47"/>
      <c r="AT1508" s="47"/>
      <c r="AU1508" s="47"/>
      <c r="AV1508" s="47"/>
      <c r="AW1508" s="47"/>
      <c r="AX1508" s="47"/>
      <c r="AY1508" s="47"/>
      <c r="AZ1508" s="47"/>
      <c r="BA1508" s="47"/>
      <c r="BB1508" s="47"/>
    </row>
    <row r="1509" spans="1:54" s="50" customFormat="1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  <c r="AA1509" s="47"/>
      <c r="AB1509" s="47"/>
      <c r="AC1509" s="47"/>
      <c r="AD1509" s="47"/>
      <c r="AE1509" s="47"/>
      <c r="AF1509" s="47"/>
      <c r="AG1509" s="47"/>
      <c r="AH1509" s="47"/>
      <c r="AI1509" s="47"/>
      <c r="AJ1509" s="47"/>
      <c r="AK1509" s="47"/>
      <c r="AL1509" s="47"/>
      <c r="AM1509" s="47"/>
      <c r="AN1509" s="47"/>
      <c r="AO1509" s="47"/>
      <c r="AP1509" s="47"/>
      <c r="AQ1509" s="47"/>
      <c r="AR1509" s="47"/>
      <c r="AS1509" s="47"/>
      <c r="AT1509" s="47"/>
      <c r="AU1509" s="47"/>
      <c r="AV1509" s="47"/>
      <c r="AW1509" s="47"/>
      <c r="AX1509" s="47"/>
      <c r="AY1509" s="47"/>
      <c r="AZ1509" s="47"/>
      <c r="BA1509" s="47"/>
      <c r="BB1509" s="47"/>
    </row>
    <row r="1510" spans="1:54" s="50" customFormat="1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  <c r="AA1510" s="47"/>
      <c r="AB1510" s="47"/>
      <c r="AC1510" s="47"/>
      <c r="AD1510" s="47"/>
      <c r="AE1510" s="47"/>
      <c r="AF1510" s="47"/>
      <c r="AG1510" s="47"/>
      <c r="AH1510" s="47"/>
      <c r="AI1510" s="47"/>
      <c r="AJ1510" s="47"/>
      <c r="AK1510" s="47"/>
      <c r="AL1510" s="47"/>
      <c r="AM1510" s="47"/>
      <c r="AN1510" s="47"/>
      <c r="AO1510" s="47"/>
      <c r="AP1510" s="47"/>
      <c r="AQ1510" s="47"/>
      <c r="AR1510" s="47"/>
      <c r="AS1510" s="47"/>
      <c r="AT1510" s="47"/>
      <c r="AU1510" s="47"/>
      <c r="AV1510" s="47"/>
      <c r="AW1510" s="47"/>
      <c r="AX1510" s="47"/>
      <c r="AY1510" s="47"/>
      <c r="AZ1510" s="47"/>
      <c r="BA1510" s="47"/>
      <c r="BB1510" s="47"/>
    </row>
    <row r="1511" spans="1:54" s="50" customFormat="1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  <c r="AA1511" s="47"/>
      <c r="AB1511" s="47"/>
      <c r="AC1511" s="47"/>
      <c r="AD1511" s="47"/>
      <c r="AE1511" s="47"/>
      <c r="AF1511" s="47"/>
      <c r="AG1511" s="47"/>
      <c r="AH1511" s="47"/>
      <c r="AI1511" s="47"/>
      <c r="AJ1511" s="47"/>
      <c r="AK1511" s="47"/>
      <c r="AL1511" s="47"/>
      <c r="AM1511" s="47"/>
      <c r="AN1511" s="47"/>
      <c r="AO1511" s="47"/>
      <c r="AP1511" s="47"/>
      <c r="AQ1511" s="47"/>
      <c r="AR1511" s="47"/>
      <c r="AS1511" s="47"/>
      <c r="AT1511" s="47"/>
      <c r="AU1511" s="47"/>
      <c r="AV1511" s="47"/>
      <c r="AW1511" s="47"/>
      <c r="AX1511" s="47"/>
      <c r="AY1511" s="47"/>
      <c r="AZ1511" s="47"/>
      <c r="BA1511" s="47"/>
      <c r="BB1511" s="47"/>
    </row>
    <row r="1512" spans="1:54" s="50" customFormat="1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  <c r="AA1512" s="47"/>
      <c r="AB1512" s="47"/>
      <c r="AC1512" s="47"/>
      <c r="AD1512" s="47"/>
      <c r="AE1512" s="47"/>
      <c r="AF1512" s="47"/>
      <c r="AG1512" s="47"/>
      <c r="AH1512" s="47"/>
      <c r="AI1512" s="47"/>
      <c r="AJ1512" s="47"/>
      <c r="AK1512" s="47"/>
      <c r="AL1512" s="47"/>
      <c r="AM1512" s="47"/>
      <c r="AN1512" s="47"/>
      <c r="AO1512" s="47"/>
      <c r="AP1512" s="47"/>
      <c r="AQ1512" s="47"/>
      <c r="AR1512" s="47"/>
      <c r="AS1512" s="47"/>
      <c r="AT1512" s="47"/>
      <c r="AU1512" s="47"/>
      <c r="AV1512" s="47"/>
      <c r="AW1512" s="47"/>
      <c r="AX1512" s="47"/>
      <c r="AY1512" s="47"/>
      <c r="AZ1512" s="47"/>
      <c r="BA1512" s="47"/>
      <c r="BB1512" s="47"/>
    </row>
    <row r="1513" spans="1:54" s="50" customFormat="1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  <c r="AA1513" s="47"/>
      <c r="AB1513" s="47"/>
      <c r="AC1513" s="47"/>
      <c r="AD1513" s="47"/>
      <c r="AE1513" s="47"/>
      <c r="AF1513" s="47"/>
      <c r="AG1513" s="47"/>
      <c r="AH1513" s="47"/>
      <c r="AI1513" s="47"/>
      <c r="AJ1513" s="47"/>
      <c r="AK1513" s="47"/>
      <c r="AL1513" s="47"/>
      <c r="AM1513" s="47"/>
      <c r="AN1513" s="47"/>
      <c r="AO1513" s="47"/>
      <c r="AP1513" s="47"/>
      <c r="AQ1513" s="47"/>
      <c r="AR1513" s="47"/>
      <c r="AS1513" s="47"/>
      <c r="AT1513" s="47"/>
      <c r="AU1513" s="47"/>
      <c r="AV1513" s="47"/>
      <c r="AW1513" s="47"/>
      <c r="AX1513" s="47"/>
      <c r="AY1513" s="47"/>
      <c r="AZ1513" s="47"/>
      <c r="BA1513" s="47"/>
      <c r="BB1513" s="47"/>
    </row>
    <row r="1514" spans="1:54" s="50" customFormat="1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  <c r="AA1514" s="47"/>
      <c r="AB1514" s="47"/>
      <c r="AC1514" s="47"/>
      <c r="AD1514" s="47"/>
      <c r="AE1514" s="47"/>
      <c r="AF1514" s="47"/>
      <c r="AG1514" s="47"/>
      <c r="AH1514" s="47"/>
      <c r="AI1514" s="47"/>
      <c r="AJ1514" s="47"/>
      <c r="AK1514" s="47"/>
      <c r="AL1514" s="47"/>
      <c r="AM1514" s="47"/>
      <c r="AN1514" s="47"/>
      <c r="AO1514" s="47"/>
      <c r="AP1514" s="47"/>
      <c r="AQ1514" s="47"/>
      <c r="AR1514" s="47"/>
      <c r="AS1514" s="47"/>
      <c r="AT1514" s="47"/>
      <c r="AU1514" s="47"/>
      <c r="AV1514" s="47"/>
      <c r="AW1514" s="47"/>
      <c r="AX1514" s="47"/>
      <c r="AY1514" s="47"/>
      <c r="AZ1514" s="47"/>
      <c r="BA1514" s="47"/>
      <c r="BB1514" s="47"/>
    </row>
    <row r="1515" spans="1:54" s="50" customFormat="1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  <c r="AA1515" s="47"/>
      <c r="AB1515" s="47"/>
      <c r="AC1515" s="47"/>
      <c r="AD1515" s="47"/>
      <c r="AE1515" s="47"/>
      <c r="AF1515" s="47"/>
      <c r="AG1515" s="47"/>
      <c r="AH1515" s="47"/>
      <c r="AI1515" s="47"/>
      <c r="AJ1515" s="47"/>
      <c r="AK1515" s="47"/>
      <c r="AL1515" s="47"/>
      <c r="AM1515" s="47"/>
      <c r="AN1515" s="47"/>
      <c r="AO1515" s="47"/>
      <c r="AP1515" s="47"/>
      <c r="AQ1515" s="47"/>
      <c r="AR1515" s="47"/>
      <c r="AS1515" s="47"/>
      <c r="AT1515" s="47"/>
      <c r="AU1515" s="47"/>
      <c r="AV1515" s="47"/>
      <c r="AW1515" s="47"/>
      <c r="AX1515" s="47"/>
      <c r="AY1515" s="47"/>
      <c r="AZ1515" s="47"/>
      <c r="BA1515" s="47"/>
      <c r="BB1515" s="47"/>
    </row>
    <row r="1516" spans="1:54" s="50" customFormat="1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  <c r="AA1516" s="47"/>
      <c r="AB1516" s="47"/>
      <c r="AC1516" s="47"/>
      <c r="AD1516" s="47"/>
      <c r="AE1516" s="47"/>
      <c r="AF1516" s="47"/>
      <c r="AG1516" s="47"/>
      <c r="AH1516" s="47"/>
      <c r="AI1516" s="47"/>
      <c r="AJ1516" s="47"/>
      <c r="AK1516" s="47"/>
      <c r="AL1516" s="47"/>
      <c r="AM1516" s="47"/>
      <c r="AN1516" s="47"/>
      <c r="AO1516" s="47"/>
      <c r="AP1516" s="47"/>
      <c r="AQ1516" s="47"/>
      <c r="AR1516" s="47"/>
      <c r="AS1516" s="47"/>
      <c r="AT1516" s="47"/>
      <c r="AU1516" s="47"/>
      <c r="AV1516" s="47"/>
      <c r="AW1516" s="47"/>
      <c r="AX1516" s="47"/>
      <c r="AY1516" s="47"/>
      <c r="AZ1516" s="47"/>
      <c r="BA1516" s="47"/>
      <c r="BB1516" s="47"/>
    </row>
    <row r="1517" spans="1:54" s="50" customFormat="1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  <c r="AA1517" s="47"/>
      <c r="AB1517" s="47"/>
      <c r="AC1517" s="47"/>
      <c r="AD1517" s="47"/>
      <c r="AE1517" s="47"/>
      <c r="AF1517" s="47"/>
      <c r="AG1517" s="47"/>
      <c r="AH1517" s="47"/>
      <c r="AI1517" s="47"/>
      <c r="AJ1517" s="47"/>
      <c r="AK1517" s="47"/>
      <c r="AL1517" s="47"/>
      <c r="AM1517" s="47"/>
      <c r="AN1517" s="47"/>
      <c r="AO1517" s="47"/>
      <c r="AP1517" s="47"/>
      <c r="AQ1517" s="47"/>
      <c r="AR1517" s="47"/>
      <c r="AS1517" s="47"/>
      <c r="AT1517" s="47"/>
      <c r="AU1517" s="47"/>
      <c r="AV1517" s="47"/>
      <c r="AW1517" s="47"/>
      <c r="AX1517" s="47"/>
      <c r="AY1517" s="47"/>
      <c r="AZ1517" s="47"/>
      <c r="BA1517" s="47"/>
      <c r="BB1517" s="47"/>
    </row>
    <row r="1518" spans="1:54" s="50" customFormat="1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  <c r="AA1518" s="47"/>
      <c r="AB1518" s="47"/>
      <c r="AC1518" s="47"/>
      <c r="AD1518" s="47"/>
      <c r="AE1518" s="47"/>
      <c r="AF1518" s="47"/>
      <c r="AG1518" s="47"/>
      <c r="AH1518" s="47"/>
      <c r="AI1518" s="47"/>
      <c r="AJ1518" s="47"/>
      <c r="AK1518" s="47"/>
      <c r="AL1518" s="47"/>
      <c r="AM1518" s="47"/>
      <c r="AN1518" s="47"/>
      <c r="AO1518" s="47"/>
      <c r="AP1518" s="47"/>
      <c r="AQ1518" s="47"/>
      <c r="AR1518" s="47"/>
      <c r="AS1518" s="47"/>
      <c r="AT1518" s="47"/>
      <c r="AU1518" s="47"/>
      <c r="AV1518" s="47"/>
      <c r="AW1518" s="47"/>
      <c r="AX1518" s="47"/>
      <c r="AY1518" s="47"/>
      <c r="AZ1518" s="47"/>
      <c r="BA1518" s="47"/>
      <c r="BB1518" s="47"/>
    </row>
    <row r="1519" spans="1:54" s="50" customFormat="1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  <c r="AA1519" s="47"/>
      <c r="AB1519" s="47"/>
      <c r="AC1519" s="47"/>
      <c r="AD1519" s="47"/>
      <c r="AE1519" s="47"/>
      <c r="AF1519" s="47"/>
      <c r="AG1519" s="47"/>
      <c r="AH1519" s="47"/>
      <c r="AI1519" s="47"/>
      <c r="AJ1519" s="47"/>
      <c r="AK1519" s="47"/>
      <c r="AL1519" s="47"/>
      <c r="AM1519" s="47"/>
      <c r="AN1519" s="47"/>
      <c r="AO1519" s="47"/>
      <c r="AP1519" s="47"/>
      <c r="AQ1519" s="47"/>
      <c r="AR1519" s="47"/>
      <c r="AS1519" s="47"/>
      <c r="AT1519" s="47"/>
      <c r="AU1519" s="47"/>
      <c r="AV1519" s="47"/>
      <c r="AW1519" s="47"/>
      <c r="AX1519" s="47"/>
      <c r="AY1519" s="47"/>
      <c r="AZ1519" s="47"/>
      <c r="BA1519" s="47"/>
      <c r="BB1519" s="47"/>
    </row>
    <row r="1520" spans="1:54" s="50" customFormat="1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  <c r="AA1520" s="47"/>
      <c r="AB1520" s="47"/>
      <c r="AC1520" s="47"/>
      <c r="AD1520" s="47"/>
      <c r="AE1520" s="47"/>
      <c r="AF1520" s="47"/>
      <c r="AG1520" s="47"/>
      <c r="AH1520" s="47"/>
      <c r="AI1520" s="47"/>
      <c r="AJ1520" s="47"/>
      <c r="AK1520" s="47"/>
      <c r="AL1520" s="47"/>
      <c r="AM1520" s="47"/>
      <c r="AN1520" s="47"/>
      <c r="AO1520" s="47"/>
      <c r="AP1520" s="47"/>
      <c r="AQ1520" s="47"/>
      <c r="AR1520" s="47"/>
      <c r="AS1520" s="47"/>
      <c r="AT1520" s="47"/>
      <c r="AU1520" s="47"/>
      <c r="AV1520" s="47"/>
      <c r="AW1520" s="47"/>
      <c r="AX1520" s="47"/>
      <c r="AY1520" s="47"/>
      <c r="AZ1520" s="47"/>
      <c r="BA1520" s="47"/>
      <c r="BB1520" s="47"/>
    </row>
    <row r="1521" spans="1:54" s="50" customFormat="1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  <c r="AA1521" s="47"/>
      <c r="AB1521" s="47"/>
      <c r="AC1521" s="47"/>
      <c r="AD1521" s="47"/>
      <c r="AE1521" s="47"/>
      <c r="AF1521" s="47"/>
      <c r="AG1521" s="47"/>
      <c r="AH1521" s="47"/>
      <c r="AI1521" s="47"/>
      <c r="AJ1521" s="47"/>
      <c r="AK1521" s="47"/>
      <c r="AL1521" s="47"/>
      <c r="AM1521" s="47"/>
      <c r="AN1521" s="47"/>
      <c r="AO1521" s="47"/>
      <c r="AP1521" s="47"/>
      <c r="AQ1521" s="47"/>
      <c r="AR1521" s="47"/>
      <c r="AS1521" s="47"/>
      <c r="AT1521" s="47"/>
      <c r="AU1521" s="47"/>
      <c r="AV1521" s="47"/>
      <c r="AW1521" s="47"/>
      <c r="AX1521" s="47"/>
      <c r="AY1521" s="47"/>
      <c r="AZ1521" s="47"/>
      <c r="BA1521" s="47"/>
      <c r="BB1521" s="47"/>
    </row>
    <row r="1522" spans="1:54" s="50" customFormat="1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  <c r="AA1522" s="47"/>
      <c r="AB1522" s="47"/>
      <c r="AC1522" s="47"/>
      <c r="AD1522" s="47"/>
      <c r="AE1522" s="47"/>
      <c r="AF1522" s="47"/>
      <c r="AG1522" s="47"/>
      <c r="AH1522" s="47"/>
      <c r="AI1522" s="47"/>
      <c r="AJ1522" s="47"/>
      <c r="AK1522" s="47"/>
      <c r="AL1522" s="47"/>
      <c r="AM1522" s="47"/>
      <c r="AN1522" s="47"/>
      <c r="AO1522" s="47"/>
      <c r="AP1522" s="47"/>
      <c r="AQ1522" s="47"/>
      <c r="AR1522" s="47"/>
      <c r="AS1522" s="47"/>
      <c r="AT1522" s="47"/>
      <c r="AU1522" s="47"/>
      <c r="AV1522" s="47"/>
      <c r="AW1522" s="47"/>
      <c r="AX1522" s="47"/>
      <c r="AY1522" s="47"/>
      <c r="AZ1522" s="47"/>
      <c r="BA1522" s="47"/>
      <c r="BB1522" s="47"/>
    </row>
    <row r="1523" spans="1:54" s="50" customFormat="1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  <c r="AA1523" s="47"/>
      <c r="AB1523" s="47"/>
      <c r="AC1523" s="47"/>
      <c r="AD1523" s="47"/>
      <c r="AE1523" s="47"/>
      <c r="AF1523" s="47"/>
      <c r="AG1523" s="47"/>
      <c r="AH1523" s="47"/>
      <c r="AI1523" s="47"/>
      <c r="AJ1523" s="47"/>
      <c r="AK1523" s="47"/>
      <c r="AL1523" s="47"/>
      <c r="AM1523" s="47"/>
      <c r="AN1523" s="47"/>
      <c r="AO1523" s="47"/>
      <c r="AP1523" s="47"/>
      <c r="AQ1523" s="47"/>
      <c r="AR1523" s="47"/>
      <c r="AS1523" s="47"/>
      <c r="AT1523" s="47"/>
      <c r="AU1523" s="47"/>
      <c r="AV1523" s="47"/>
      <c r="AW1523" s="47"/>
      <c r="AX1523" s="47"/>
      <c r="AY1523" s="47"/>
      <c r="AZ1523" s="47"/>
      <c r="BA1523" s="47"/>
      <c r="BB1523" s="47"/>
    </row>
    <row r="1524" spans="1:54" s="50" customFormat="1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  <c r="AA1524" s="47"/>
      <c r="AB1524" s="47"/>
      <c r="AC1524" s="47"/>
      <c r="AD1524" s="47"/>
      <c r="AE1524" s="47"/>
      <c r="AF1524" s="47"/>
      <c r="AG1524" s="47"/>
      <c r="AH1524" s="47"/>
      <c r="AI1524" s="47"/>
      <c r="AJ1524" s="47"/>
      <c r="AK1524" s="47"/>
      <c r="AL1524" s="47"/>
      <c r="AM1524" s="47"/>
      <c r="AN1524" s="47"/>
      <c r="AO1524" s="47"/>
      <c r="AP1524" s="47"/>
      <c r="AQ1524" s="47"/>
      <c r="AR1524" s="47"/>
      <c r="AS1524" s="47"/>
      <c r="AT1524" s="47"/>
      <c r="AU1524" s="47"/>
      <c r="AV1524" s="47"/>
      <c r="AW1524" s="47"/>
      <c r="AX1524" s="47"/>
      <c r="AY1524" s="47"/>
      <c r="AZ1524" s="47"/>
      <c r="BA1524" s="47"/>
      <c r="BB1524" s="47"/>
    </row>
    <row r="1525" spans="1:54" s="50" customFormat="1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  <c r="AA1525" s="47"/>
      <c r="AB1525" s="47"/>
      <c r="AC1525" s="47"/>
      <c r="AD1525" s="47"/>
      <c r="AE1525" s="47"/>
      <c r="AF1525" s="47"/>
      <c r="AG1525" s="47"/>
      <c r="AH1525" s="47"/>
      <c r="AI1525" s="47"/>
      <c r="AJ1525" s="47"/>
      <c r="AK1525" s="47"/>
      <c r="AL1525" s="47"/>
      <c r="AM1525" s="47"/>
      <c r="AN1525" s="47"/>
      <c r="AO1525" s="47"/>
      <c r="AP1525" s="47"/>
      <c r="AQ1525" s="47"/>
      <c r="AR1525" s="47"/>
      <c r="AS1525" s="47"/>
      <c r="AT1525" s="47"/>
      <c r="AU1525" s="47"/>
      <c r="AV1525" s="47"/>
      <c r="AW1525" s="47"/>
      <c r="AX1525" s="47"/>
      <c r="AY1525" s="47"/>
      <c r="AZ1525" s="47"/>
      <c r="BA1525" s="47"/>
      <c r="BB1525" s="47"/>
    </row>
    <row r="1526" spans="1:54" s="50" customFormat="1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  <c r="AA1526" s="47"/>
      <c r="AB1526" s="47"/>
      <c r="AC1526" s="47"/>
      <c r="AD1526" s="47"/>
      <c r="AE1526" s="47"/>
      <c r="AF1526" s="47"/>
      <c r="AG1526" s="47"/>
      <c r="AH1526" s="47"/>
      <c r="AI1526" s="47"/>
      <c r="AJ1526" s="47"/>
      <c r="AK1526" s="47"/>
      <c r="AL1526" s="47"/>
      <c r="AM1526" s="47"/>
      <c r="AN1526" s="47"/>
      <c r="AO1526" s="47"/>
      <c r="AP1526" s="47"/>
      <c r="AQ1526" s="47"/>
      <c r="AR1526" s="47"/>
      <c r="AS1526" s="47"/>
      <c r="AT1526" s="47"/>
      <c r="AU1526" s="47"/>
      <c r="AV1526" s="47"/>
      <c r="AW1526" s="47"/>
      <c r="AX1526" s="47"/>
      <c r="AY1526" s="47"/>
      <c r="AZ1526" s="47"/>
      <c r="BA1526" s="47"/>
      <c r="BB1526" s="47"/>
    </row>
    <row r="1527" spans="1:54" s="50" customFormat="1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  <c r="AA1527" s="47"/>
      <c r="AB1527" s="47"/>
      <c r="AC1527" s="47"/>
      <c r="AD1527" s="47"/>
      <c r="AE1527" s="47"/>
      <c r="AF1527" s="47"/>
      <c r="AG1527" s="47"/>
      <c r="AH1527" s="47"/>
      <c r="AI1527" s="47"/>
      <c r="AJ1527" s="47"/>
      <c r="AK1527" s="47"/>
      <c r="AL1527" s="47"/>
      <c r="AM1527" s="47"/>
      <c r="AN1527" s="47"/>
      <c r="AO1527" s="47"/>
      <c r="AP1527" s="47"/>
      <c r="AQ1527" s="47"/>
      <c r="AR1527" s="47"/>
      <c r="AS1527" s="47"/>
      <c r="AT1527" s="47"/>
      <c r="AU1527" s="47"/>
      <c r="AV1527" s="47"/>
      <c r="AW1527" s="47"/>
      <c r="AX1527" s="47"/>
      <c r="AY1527" s="47"/>
      <c r="AZ1527" s="47"/>
      <c r="BA1527" s="47"/>
      <c r="BB1527" s="47"/>
    </row>
    <row r="1528" spans="1:54" s="50" customFormat="1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  <c r="AA1528" s="47"/>
      <c r="AB1528" s="47"/>
      <c r="AC1528" s="47"/>
      <c r="AD1528" s="47"/>
      <c r="AE1528" s="47"/>
      <c r="AF1528" s="47"/>
      <c r="AG1528" s="47"/>
      <c r="AH1528" s="47"/>
      <c r="AI1528" s="47"/>
      <c r="AJ1528" s="47"/>
      <c r="AK1528" s="47"/>
      <c r="AL1528" s="47"/>
      <c r="AM1528" s="47"/>
      <c r="AN1528" s="47"/>
      <c r="AO1528" s="47"/>
      <c r="AP1528" s="47"/>
      <c r="AQ1528" s="47"/>
      <c r="AR1528" s="47"/>
      <c r="AS1528" s="47"/>
      <c r="AT1528" s="47"/>
      <c r="AU1528" s="47"/>
      <c r="AV1528" s="47"/>
      <c r="AW1528" s="47"/>
      <c r="AX1528" s="47"/>
      <c r="AY1528" s="47"/>
      <c r="AZ1528" s="47"/>
      <c r="BA1528" s="47"/>
      <c r="BB1528" s="47"/>
    </row>
    <row r="1529" spans="1:54" s="50" customFormat="1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  <c r="AA1529" s="47"/>
      <c r="AB1529" s="47"/>
      <c r="AC1529" s="47"/>
      <c r="AD1529" s="47"/>
      <c r="AE1529" s="47"/>
      <c r="AF1529" s="47"/>
      <c r="AG1529" s="47"/>
      <c r="AH1529" s="47"/>
      <c r="AI1529" s="47"/>
      <c r="AJ1529" s="47"/>
      <c r="AK1529" s="47"/>
      <c r="AL1529" s="47"/>
      <c r="AM1529" s="47"/>
      <c r="AN1529" s="47"/>
      <c r="AO1529" s="47"/>
      <c r="AP1529" s="47"/>
      <c r="AQ1529" s="47"/>
      <c r="AR1529" s="47"/>
      <c r="AS1529" s="47"/>
      <c r="AT1529" s="47"/>
      <c r="AU1529" s="47"/>
      <c r="AV1529" s="47"/>
      <c r="AW1529" s="47"/>
      <c r="AX1529" s="47"/>
      <c r="AY1529" s="47"/>
      <c r="AZ1529" s="47"/>
      <c r="BA1529" s="47"/>
      <c r="BB1529" s="47"/>
    </row>
    <row r="1530" spans="1:54" s="50" customFormat="1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  <c r="AA1530" s="47"/>
      <c r="AB1530" s="47"/>
      <c r="AC1530" s="47"/>
      <c r="AD1530" s="47"/>
      <c r="AE1530" s="47"/>
      <c r="AF1530" s="47"/>
      <c r="AG1530" s="47"/>
      <c r="AH1530" s="47"/>
      <c r="AI1530" s="47"/>
      <c r="AJ1530" s="47"/>
      <c r="AK1530" s="47"/>
      <c r="AL1530" s="47"/>
      <c r="AM1530" s="47"/>
      <c r="AN1530" s="47"/>
      <c r="AO1530" s="47"/>
      <c r="AP1530" s="47"/>
      <c r="AQ1530" s="47"/>
      <c r="AR1530" s="47"/>
      <c r="AS1530" s="47"/>
      <c r="AT1530" s="47"/>
      <c r="AU1530" s="47"/>
      <c r="AV1530" s="47"/>
      <c r="AW1530" s="47"/>
      <c r="AX1530" s="47"/>
      <c r="AY1530" s="47"/>
      <c r="AZ1530" s="47"/>
      <c r="BA1530" s="47"/>
      <c r="BB1530" s="47"/>
    </row>
    <row r="1531" spans="1:54" s="50" customFormat="1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47"/>
      <c r="BB1531" s="47"/>
    </row>
    <row r="1532" spans="1:54" s="50" customFormat="1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47"/>
      <c r="BB1532" s="47"/>
    </row>
    <row r="1533" spans="1:54" s="50" customFormat="1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47"/>
      <c r="BB1533" s="47"/>
    </row>
    <row r="1534" spans="1:54" s="50" customFormat="1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47"/>
      <c r="BB1534" s="47"/>
    </row>
    <row r="1535" spans="1:54" s="50" customFormat="1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47"/>
      <c r="BB1535" s="47"/>
    </row>
    <row r="1536" spans="1:54" s="50" customFormat="1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47"/>
      <c r="BB1536" s="47"/>
    </row>
    <row r="1537" spans="1:54" s="50" customFormat="1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47"/>
      <c r="BB1537" s="47"/>
    </row>
    <row r="1538" spans="1:54" s="50" customFormat="1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47"/>
      <c r="BB1538" s="47"/>
    </row>
    <row r="1539" spans="1:54" s="50" customFormat="1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47"/>
      <c r="BB1539" s="47"/>
    </row>
    <row r="1540" spans="1:54" s="50" customFormat="1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47"/>
      <c r="BB1540" s="47"/>
    </row>
    <row r="1541" spans="1:54" s="50" customFormat="1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47"/>
      <c r="BB1541" s="47"/>
    </row>
    <row r="1542" spans="1:54" s="50" customFormat="1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47"/>
      <c r="BB1542" s="47"/>
    </row>
    <row r="1543" spans="1:54" s="50" customFormat="1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47"/>
      <c r="BB1543" s="47"/>
    </row>
    <row r="1544" spans="1:54" s="50" customFormat="1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47"/>
      <c r="BB1544" s="47"/>
    </row>
    <row r="1545" spans="1:54" s="50" customFormat="1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47"/>
      <c r="BB1545" s="47"/>
    </row>
    <row r="1546" spans="1:54" s="50" customFormat="1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47"/>
      <c r="BB1546" s="47"/>
    </row>
    <row r="1547" spans="1:54" s="50" customFormat="1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47"/>
      <c r="BB1547" s="47"/>
    </row>
    <row r="1548" spans="1:54" s="50" customFormat="1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47"/>
      <c r="BB1548" s="47"/>
    </row>
    <row r="1549" spans="1:54" s="50" customFormat="1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47"/>
      <c r="BB1549" s="47"/>
    </row>
    <row r="1550" spans="1:54" s="50" customFormat="1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47"/>
      <c r="BB1550" s="47"/>
    </row>
    <row r="1551" spans="1:54" s="50" customFormat="1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47"/>
      <c r="BB1551" s="47"/>
    </row>
    <row r="1552" spans="1:54" s="50" customFormat="1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47"/>
      <c r="BB1552" s="47"/>
    </row>
    <row r="1553" spans="1:54" s="50" customFormat="1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47"/>
      <c r="BB1553" s="47"/>
    </row>
    <row r="1554" spans="1:54" s="50" customFormat="1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47"/>
      <c r="BB1554" s="47"/>
    </row>
    <row r="1555" spans="1:54" s="50" customFormat="1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47"/>
      <c r="BB1555" s="47"/>
    </row>
    <row r="1556" spans="1:54" s="50" customFormat="1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47"/>
      <c r="BB1556" s="47"/>
    </row>
    <row r="1557" spans="1:54" s="50" customFormat="1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47"/>
      <c r="BB1557" s="47"/>
    </row>
    <row r="1558" spans="1:54" s="50" customFormat="1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47"/>
      <c r="BB1558" s="47"/>
    </row>
    <row r="1559" spans="1:54" s="50" customFormat="1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47"/>
      <c r="BB1559" s="47"/>
    </row>
    <row r="1560" spans="1:54" s="50" customFormat="1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47"/>
      <c r="BB1560" s="47"/>
    </row>
    <row r="1561" spans="1:54" s="50" customFormat="1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47"/>
      <c r="BB1561" s="47"/>
    </row>
    <row r="1562" spans="1:54" s="50" customFormat="1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47"/>
      <c r="BB1562" s="47"/>
    </row>
    <row r="1563" spans="1:54" s="50" customFormat="1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47"/>
      <c r="BB1563" s="47"/>
    </row>
    <row r="1564" spans="1:54" s="50" customFormat="1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47"/>
      <c r="BB1564" s="47"/>
    </row>
    <row r="1565" spans="1:54" s="50" customFormat="1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47"/>
      <c r="BB1565" s="47"/>
    </row>
    <row r="1566" spans="1:54" s="50" customFormat="1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47"/>
      <c r="BB1566" s="47"/>
    </row>
    <row r="1567" spans="1:54" s="50" customFormat="1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47"/>
      <c r="BB1567" s="47"/>
    </row>
    <row r="1568" spans="1:54" s="50" customFormat="1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47"/>
      <c r="BB1568" s="47"/>
    </row>
    <row r="1569" spans="1:54" s="50" customFormat="1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  <c r="AA1569" s="47"/>
      <c r="AB1569" s="47"/>
      <c r="AC1569" s="47"/>
      <c r="AD1569" s="47"/>
      <c r="AE1569" s="47"/>
      <c r="AF1569" s="47"/>
      <c r="AG1569" s="47"/>
      <c r="AH1569" s="47"/>
      <c r="AI1569" s="47"/>
      <c r="AJ1569" s="47"/>
      <c r="AK1569" s="47"/>
      <c r="AL1569" s="47"/>
      <c r="AM1569" s="47"/>
      <c r="AN1569" s="47"/>
      <c r="AO1569" s="47"/>
      <c r="AP1569" s="47"/>
      <c r="AQ1569" s="47"/>
      <c r="AR1569" s="47"/>
      <c r="AS1569" s="47"/>
      <c r="AT1569" s="47"/>
      <c r="AU1569" s="47"/>
      <c r="AV1569" s="47"/>
      <c r="AW1569" s="47"/>
      <c r="AX1569" s="47"/>
      <c r="AY1569" s="47"/>
      <c r="AZ1569" s="47"/>
      <c r="BA1569" s="47"/>
      <c r="BB1569" s="47"/>
    </row>
    <row r="1570" spans="1:54" s="50" customFormat="1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  <c r="AA1570" s="47"/>
      <c r="AB1570" s="47"/>
      <c r="AC1570" s="47"/>
      <c r="AD1570" s="47"/>
      <c r="AE1570" s="47"/>
      <c r="AF1570" s="47"/>
      <c r="AG1570" s="47"/>
      <c r="AH1570" s="47"/>
      <c r="AI1570" s="47"/>
      <c r="AJ1570" s="47"/>
      <c r="AK1570" s="47"/>
      <c r="AL1570" s="47"/>
      <c r="AM1570" s="47"/>
      <c r="AN1570" s="47"/>
      <c r="AO1570" s="47"/>
      <c r="AP1570" s="47"/>
      <c r="AQ1570" s="47"/>
      <c r="AR1570" s="47"/>
      <c r="AS1570" s="47"/>
      <c r="AT1570" s="47"/>
      <c r="AU1570" s="47"/>
      <c r="AV1570" s="47"/>
      <c r="AW1570" s="47"/>
      <c r="AX1570" s="47"/>
      <c r="AY1570" s="47"/>
      <c r="AZ1570" s="47"/>
      <c r="BA1570" s="47"/>
      <c r="BB1570" s="47"/>
    </row>
    <row r="1571" spans="1:54" s="50" customFormat="1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  <c r="AA1571" s="47"/>
      <c r="AB1571" s="47"/>
      <c r="AC1571" s="47"/>
      <c r="AD1571" s="47"/>
      <c r="AE1571" s="47"/>
      <c r="AF1571" s="47"/>
      <c r="AG1571" s="47"/>
      <c r="AH1571" s="47"/>
      <c r="AI1571" s="47"/>
      <c r="AJ1571" s="47"/>
      <c r="AK1571" s="47"/>
      <c r="AL1571" s="47"/>
      <c r="AM1571" s="47"/>
      <c r="AN1571" s="47"/>
      <c r="AO1571" s="47"/>
      <c r="AP1571" s="47"/>
      <c r="AQ1571" s="47"/>
      <c r="AR1571" s="47"/>
      <c r="AS1571" s="47"/>
      <c r="AT1571" s="47"/>
      <c r="AU1571" s="47"/>
      <c r="AV1571" s="47"/>
      <c r="AW1571" s="47"/>
      <c r="AX1571" s="47"/>
      <c r="AY1571" s="47"/>
      <c r="AZ1571" s="47"/>
      <c r="BA1571" s="47"/>
      <c r="BB1571" s="47"/>
    </row>
    <row r="1572" spans="1:54" s="50" customFormat="1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  <c r="AA1572" s="47"/>
      <c r="AB1572" s="47"/>
      <c r="AC1572" s="47"/>
      <c r="AD1572" s="47"/>
      <c r="AE1572" s="47"/>
      <c r="AF1572" s="47"/>
      <c r="AG1572" s="47"/>
      <c r="AH1572" s="47"/>
      <c r="AI1572" s="47"/>
      <c r="AJ1572" s="47"/>
      <c r="AK1572" s="47"/>
      <c r="AL1572" s="47"/>
      <c r="AM1572" s="47"/>
      <c r="AN1572" s="47"/>
      <c r="AO1572" s="47"/>
      <c r="AP1572" s="47"/>
      <c r="AQ1572" s="47"/>
      <c r="AR1572" s="47"/>
      <c r="AS1572" s="47"/>
      <c r="AT1572" s="47"/>
      <c r="AU1572" s="47"/>
      <c r="AV1572" s="47"/>
      <c r="AW1572" s="47"/>
      <c r="AX1572" s="47"/>
      <c r="AY1572" s="47"/>
      <c r="AZ1572" s="47"/>
      <c r="BA1572" s="47"/>
      <c r="BB1572" s="47"/>
    </row>
    <row r="1573" spans="1:54" s="50" customFormat="1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  <c r="AA1573" s="47"/>
      <c r="AB1573" s="47"/>
      <c r="AC1573" s="47"/>
      <c r="AD1573" s="47"/>
      <c r="AE1573" s="47"/>
      <c r="AF1573" s="47"/>
      <c r="AG1573" s="47"/>
      <c r="AH1573" s="47"/>
      <c r="AI1573" s="47"/>
      <c r="AJ1573" s="47"/>
      <c r="AK1573" s="47"/>
      <c r="AL1573" s="47"/>
      <c r="AM1573" s="47"/>
      <c r="AN1573" s="47"/>
      <c r="AO1573" s="47"/>
      <c r="AP1573" s="47"/>
      <c r="AQ1573" s="47"/>
      <c r="AR1573" s="47"/>
      <c r="AS1573" s="47"/>
      <c r="AT1573" s="47"/>
      <c r="AU1573" s="47"/>
      <c r="AV1573" s="47"/>
      <c r="AW1573" s="47"/>
      <c r="AX1573" s="47"/>
      <c r="AY1573" s="47"/>
      <c r="AZ1573" s="47"/>
      <c r="BA1573" s="47"/>
      <c r="BB1573" s="47"/>
    </row>
    <row r="1574" spans="1:54" s="50" customFormat="1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  <c r="AA1574" s="47"/>
      <c r="AB1574" s="47"/>
      <c r="AC1574" s="47"/>
      <c r="AD1574" s="47"/>
      <c r="AE1574" s="47"/>
      <c r="AF1574" s="47"/>
      <c r="AG1574" s="47"/>
      <c r="AH1574" s="47"/>
      <c r="AI1574" s="47"/>
      <c r="AJ1574" s="47"/>
      <c r="AK1574" s="47"/>
      <c r="AL1574" s="47"/>
      <c r="AM1574" s="47"/>
      <c r="AN1574" s="47"/>
      <c r="AO1574" s="47"/>
      <c r="AP1574" s="47"/>
      <c r="AQ1574" s="47"/>
      <c r="AR1574" s="47"/>
      <c r="AS1574" s="47"/>
      <c r="AT1574" s="47"/>
      <c r="AU1574" s="47"/>
      <c r="AV1574" s="47"/>
      <c r="AW1574" s="47"/>
      <c r="AX1574" s="47"/>
      <c r="AY1574" s="47"/>
      <c r="AZ1574" s="47"/>
      <c r="BA1574" s="47"/>
      <c r="BB1574" s="47"/>
    </row>
    <row r="1575" spans="1:54" s="50" customFormat="1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  <c r="AA1575" s="47"/>
      <c r="AB1575" s="47"/>
      <c r="AC1575" s="47"/>
      <c r="AD1575" s="47"/>
      <c r="AE1575" s="47"/>
      <c r="AF1575" s="47"/>
      <c r="AG1575" s="47"/>
      <c r="AH1575" s="47"/>
      <c r="AI1575" s="47"/>
      <c r="AJ1575" s="47"/>
      <c r="AK1575" s="47"/>
      <c r="AL1575" s="47"/>
      <c r="AM1575" s="47"/>
      <c r="AN1575" s="47"/>
      <c r="AO1575" s="47"/>
      <c r="AP1575" s="47"/>
      <c r="AQ1575" s="47"/>
      <c r="AR1575" s="47"/>
      <c r="AS1575" s="47"/>
      <c r="AT1575" s="47"/>
      <c r="AU1575" s="47"/>
      <c r="AV1575" s="47"/>
      <c r="AW1575" s="47"/>
      <c r="AX1575" s="47"/>
      <c r="AY1575" s="47"/>
      <c r="AZ1575" s="47"/>
      <c r="BA1575" s="47"/>
      <c r="BB1575" s="47"/>
    </row>
    <row r="1576" spans="1:54" s="50" customFormat="1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  <c r="AA1576" s="47"/>
      <c r="AB1576" s="47"/>
      <c r="AC1576" s="47"/>
      <c r="AD1576" s="47"/>
      <c r="AE1576" s="47"/>
      <c r="AF1576" s="47"/>
      <c r="AG1576" s="47"/>
      <c r="AH1576" s="47"/>
      <c r="AI1576" s="47"/>
      <c r="AJ1576" s="47"/>
      <c r="AK1576" s="47"/>
      <c r="AL1576" s="47"/>
      <c r="AM1576" s="47"/>
      <c r="AN1576" s="47"/>
      <c r="AO1576" s="47"/>
      <c r="AP1576" s="47"/>
      <c r="AQ1576" s="47"/>
      <c r="AR1576" s="47"/>
      <c r="AS1576" s="47"/>
      <c r="AT1576" s="47"/>
      <c r="AU1576" s="47"/>
      <c r="AV1576" s="47"/>
      <c r="AW1576" s="47"/>
      <c r="AX1576" s="47"/>
      <c r="AY1576" s="47"/>
      <c r="AZ1576" s="47"/>
      <c r="BA1576" s="47"/>
      <c r="BB1576" s="47"/>
    </row>
    <row r="1577" spans="1:54" s="50" customFormat="1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  <c r="AA1577" s="47"/>
      <c r="AB1577" s="47"/>
      <c r="AC1577" s="47"/>
      <c r="AD1577" s="47"/>
      <c r="AE1577" s="47"/>
      <c r="AF1577" s="47"/>
      <c r="AG1577" s="47"/>
      <c r="AH1577" s="47"/>
      <c r="AI1577" s="47"/>
      <c r="AJ1577" s="47"/>
      <c r="AK1577" s="47"/>
      <c r="AL1577" s="47"/>
      <c r="AM1577" s="47"/>
      <c r="AN1577" s="47"/>
      <c r="AO1577" s="47"/>
      <c r="AP1577" s="47"/>
      <c r="AQ1577" s="47"/>
      <c r="AR1577" s="47"/>
      <c r="AS1577" s="47"/>
      <c r="AT1577" s="47"/>
      <c r="AU1577" s="47"/>
      <c r="AV1577" s="47"/>
      <c r="AW1577" s="47"/>
      <c r="AX1577" s="47"/>
      <c r="AY1577" s="47"/>
      <c r="AZ1577" s="47"/>
      <c r="BA1577" s="47"/>
      <c r="BB1577" s="47"/>
    </row>
    <row r="1578" spans="1:54" s="50" customFormat="1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  <c r="AA1578" s="47"/>
      <c r="AB1578" s="47"/>
      <c r="AC1578" s="47"/>
      <c r="AD1578" s="47"/>
      <c r="AE1578" s="47"/>
      <c r="AF1578" s="47"/>
      <c r="AG1578" s="47"/>
      <c r="AH1578" s="47"/>
      <c r="AI1578" s="47"/>
      <c r="AJ1578" s="47"/>
      <c r="AK1578" s="47"/>
      <c r="AL1578" s="47"/>
      <c r="AM1578" s="47"/>
      <c r="AN1578" s="47"/>
      <c r="AO1578" s="47"/>
      <c r="AP1578" s="47"/>
      <c r="AQ1578" s="47"/>
      <c r="AR1578" s="47"/>
      <c r="AS1578" s="47"/>
      <c r="AT1578" s="47"/>
      <c r="AU1578" s="47"/>
      <c r="AV1578" s="47"/>
      <c r="AW1578" s="47"/>
      <c r="AX1578" s="47"/>
      <c r="AY1578" s="47"/>
      <c r="AZ1578" s="47"/>
      <c r="BA1578" s="47"/>
      <c r="BB1578" s="47"/>
    </row>
    <row r="1579" spans="1:54" s="50" customFormat="1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  <c r="AA1579" s="47"/>
      <c r="AB1579" s="47"/>
      <c r="AC1579" s="47"/>
      <c r="AD1579" s="47"/>
      <c r="AE1579" s="47"/>
      <c r="AF1579" s="47"/>
      <c r="AG1579" s="47"/>
      <c r="AH1579" s="47"/>
      <c r="AI1579" s="47"/>
      <c r="AJ1579" s="47"/>
      <c r="AK1579" s="47"/>
      <c r="AL1579" s="47"/>
      <c r="AM1579" s="47"/>
      <c r="AN1579" s="47"/>
      <c r="AO1579" s="47"/>
      <c r="AP1579" s="47"/>
      <c r="AQ1579" s="47"/>
      <c r="AR1579" s="47"/>
      <c r="AS1579" s="47"/>
      <c r="AT1579" s="47"/>
      <c r="AU1579" s="47"/>
      <c r="AV1579" s="47"/>
      <c r="AW1579" s="47"/>
      <c r="AX1579" s="47"/>
      <c r="AY1579" s="47"/>
      <c r="AZ1579" s="47"/>
      <c r="BA1579" s="47"/>
      <c r="BB1579" s="47"/>
    </row>
    <row r="1580" spans="1:54" s="50" customFormat="1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  <c r="AA1580" s="47"/>
      <c r="AB1580" s="47"/>
      <c r="AC1580" s="47"/>
      <c r="AD1580" s="47"/>
      <c r="AE1580" s="47"/>
      <c r="AF1580" s="47"/>
      <c r="AG1580" s="47"/>
      <c r="AH1580" s="47"/>
      <c r="AI1580" s="47"/>
      <c r="AJ1580" s="47"/>
      <c r="AK1580" s="47"/>
      <c r="AL1580" s="47"/>
      <c r="AM1580" s="47"/>
      <c r="AN1580" s="47"/>
      <c r="AO1580" s="47"/>
      <c r="AP1580" s="47"/>
      <c r="AQ1580" s="47"/>
      <c r="AR1580" s="47"/>
      <c r="AS1580" s="47"/>
      <c r="AT1580" s="47"/>
      <c r="AU1580" s="47"/>
      <c r="AV1580" s="47"/>
      <c r="AW1580" s="47"/>
      <c r="AX1580" s="47"/>
      <c r="AY1580" s="47"/>
      <c r="AZ1580" s="47"/>
      <c r="BA1580" s="47"/>
      <c r="BB1580" s="47"/>
    </row>
    <row r="1581" spans="1:54" s="50" customFormat="1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  <c r="AA1581" s="47"/>
      <c r="AB1581" s="47"/>
      <c r="AC1581" s="47"/>
      <c r="AD1581" s="47"/>
      <c r="AE1581" s="47"/>
      <c r="AF1581" s="47"/>
      <c r="AG1581" s="47"/>
      <c r="AH1581" s="47"/>
      <c r="AI1581" s="47"/>
      <c r="AJ1581" s="47"/>
      <c r="AK1581" s="47"/>
      <c r="AL1581" s="47"/>
      <c r="AM1581" s="47"/>
      <c r="AN1581" s="47"/>
      <c r="AO1581" s="47"/>
      <c r="AP1581" s="47"/>
      <c r="AQ1581" s="47"/>
      <c r="AR1581" s="47"/>
      <c r="AS1581" s="47"/>
      <c r="AT1581" s="47"/>
      <c r="AU1581" s="47"/>
      <c r="AV1581" s="47"/>
      <c r="AW1581" s="47"/>
      <c r="AX1581" s="47"/>
      <c r="AY1581" s="47"/>
      <c r="AZ1581" s="47"/>
      <c r="BA1581" s="47"/>
      <c r="BB1581" s="47"/>
    </row>
    <row r="1582" spans="1:54" s="50" customFormat="1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  <c r="AA1582" s="47"/>
      <c r="AB1582" s="47"/>
      <c r="AC1582" s="47"/>
      <c r="AD1582" s="47"/>
      <c r="AE1582" s="47"/>
      <c r="AF1582" s="47"/>
      <c r="AG1582" s="47"/>
      <c r="AH1582" s="47"/>
      <c r="AI1582" s="47"/>
      <c r="AJ1582" s="47"/>
      <c r="AK1582" s="47"/>
      <c r="AL1582" s="47"/>
      <c r="AM1582" s="47"/>
      <c r="AN1582" s="47"/>
      <c r="AO1582" s="47"/>
      <c r="AP1582" s="47"/>
      <c r="AQ1582" s="47"/>
      <c r="AR1582" s="47"/>
      <c r="AS1582" s="47"/>
      <c r="AT1582" s="47"/>
      <c r="AU1582" s="47"/>
      <c r="AV1582" s="47"/>
      <c r="AW1582" s="47"/>
      <c r="AX1582" s="47"/>
      <c r="AY1582" s="47"/>
      <c r="AZ1582" s="47"/>
      <c r="BA1582" s="47"/>
      <c r="BB1582" s="47"/>
    </row>
    <row r="1583" spans="1:54" s="50" customFormat="1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  <c r="AA1583" s="47"/>
      <c r="AB1583" s="47"/>
      <c r="AC1583" s="47"/>
      <c r="AD1583" s="47"/>
      <c r="AE1583" s="47"/>
      <c r="AF1583" s="47"/>
      <c r="AG1583" s="47"/>
      <c r="AH1583" s="47"/>
      <c r="AI1583" s="47"/>
      <c r="AJ1583" s="47"/>
      <c r="AK1583" s="47"/>
      <c r="AL1583" s="47"/>
      <c r="AM1583" s="47"/>
      <c r="AN1583" s="47"/>
      <c r="AO1583" s="47"/>
      <c r="AP1583" s="47"/>
      <c r="AQ1583" s="47"/>
      <c r="AR1583" s="47"/>
      <c r="AS1583" s="47"/>
      <c r="AT1583" s="47"/>
      <c r="AU1583" s="47"/>
      <c r="AV1583" s="47"/>
      <c r="AW1583" s="47"/>
      <c r="AX1583" s="47"/>
      <c r="AY1583" s="47"/>
      <c r="AZ1583" s="47"/>
      <c r="BA1583" s="47"/>
      <c r="BB1583" s="47"/>
    </row>
    <row r="1584" spans="1:54" s="50" customFormat="1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  <c r="AA1584" s="47"/>
      <c r="AB1584" s="47"/>
      <c r="AC1584" s="47"/>
      <c r="AD1584" s="47"/>
      <c r="AE1584" s="47"/>
      <c r="AF1584" s="47"/>
      <c r="AG1584" s="47"/>
      <c r="AH1584" s="47"/>
      <c r="AI1584" s="47"/>
      <c r="AJ1584" s="47"/>
      <c r="AK1584" s="47"/>
      <c r="AL1584" s="47"/>
      <c r="AM1584" s="47"/>
      <c r="AN1584" s="47"/>
      <c r="AO1584" s="47"/>
      <c r="AP1584" s="47"/>
      <c r="AQ1584" s="47"/>
      <c r="AR1584" s="47"/>
      <c r="AS1584" s="47"/>
      <c r="AT1584" s="47"/>
      <c r="AU1584" s="47"/>
      <c r="AV1584" s="47"/>
      <c r="AW1584" s="47"/>
      <c r="AX1584" s="47"/>
      <c r="AY1584" s="47"/>
      <c r="AZ1584" s="47"/>
      <c r="BA1584" s="47"/>
      <c r="BB1584" s="47"/>
    </row>
    <row r="1585" spans="1:54" s="50" customFormat="1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  <c r="AA1585" s="47"/>
      <c r="AB1585" s="47"/>
      <c r="AC1585" s="47"/>
      <c r="AD1585" s="47"/>
      <c r="AE1585" s="47"/>
      <c r="AF1585" s="47"/>
      <c r="AG1585" s="47"/>
      <c r="AH1585" s="47"/>
      <c r="AI1585" s="47"/>
      <c r="AJ1585" s="47"/>
      <c r="AK1585" s="47"/>
      <c r="AL1585" s="47"/>
      <c r="AM1585" s="47"/>
      <c r="AN1585" s="47"/>
      <c r="AO1585" s="47"/>
      <c r="AP1585" s="47"/>
      <c r="AQ1585" s="47"/>
      <c r="AR1585" s="47"/>
      <c r="AS1585" s="47"/>
      <c r="AT1585" s="47"/>
      <c r="AU1585" s="47"/>
      <c r="AV1585" s="47"/>
      <c r="AW1585" s="47"/>
      <c r="AX1585" s="47"/>
      <c r="AY1585" s="47"/>
      <c r="AZ1585" s="47"/>
      <c r="BA1585" s="47"/>
      <c r="BB1585" s="47"/>
    </row>
    <row r="1586" spans="1:54" s="50" customFormat="1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  <c r="AA1586" s="47"/>
      <c r="AB1586" s="47"/>
      <c r="AC1586" s="47"/>
      <c r="AD1586" s="47"/>
      <c r="AE1586" s="47"/>
      <c r="AF1586" s="47"/>
      <c r="AG1586" s="47"/>
      <c r="AH1586" s="47"/>
      <c r="AI1586" s="47"/>
      <c r="AJ1586" s="47"/>
      <c r="AK1586" s="47"/>
      <c r="AL1586" s="47"/>
      <c r="AM1586" s="47"/>
      <c r="AN1586" s="47"/>
      <c r="AO1586" s="47"/>
      <c r="AP1586" s="47"/>
      <c r="AQ1586" s="47"/>
      <c r="AR1586" s="47"/>
      <c r="AS1586" s="47"/>
      <c r="AT1586" s="47"/>
      <c r="AU1586" s="47"/>
      <c r="AV1586" s="47"/>
      <c r="AW1586" s="47"/>
      <c r="AX1586" s="47"/>
      <c r="AY1586" s="47"/>
      <c r="AZ1586" s="47"/>
      <c r="BA1586" s="47"/>
      <c r="BB1586" s="47"/>
    </row>
    <row r="1587" spans="1:54" s="50" customFormat="1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  <c r="AA1587" s="47"/>
      <c r="AB1587" s="47"/>
      <c r="AC1587" s="47"/>
      <c r="AD1587" s="47"/>
      <c r="AE1587" s="47"/>
      <c r="AF1587" s="47"/>
      <c r="AG1587" s="47"/>
      <c r="AH1587" s="47"/>
      <c r="AI1587" s="47"/>
      <c r="AJ1587" s="47"/>
      <c r="AK1587" s="47"/>
      <c r="AL1587" s="47"/>
      <c r="AM1587" s="47"/>
      <c r="AN1587" s="47"/>
      <c r="AO1587" s="47"/>
      <c r="AP1587" s="47"/>
      <c r="AQ1587" s="47"/>
      <c r="AR1587" s="47"/>
      <c r="AS1587" s="47"/>
      <c r="AT1587" s="47"/>
      <c r="AU1587" s="47"/>
      <c r="AV1587" s="47"/>
      <c r="AW1587" s="47"/>
      <c r="AX1587" s="47"/>
      <c r="AY1587" s="47"/>
      <c r="AZ1587" s="47"/>
      <c r="BA1587" s="47"/>
      <c r="BB1587" s="47"/>
    </row>
    <row r="1588" spans="1:54" s="50" customFormat="1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  <c r="AA1588" s="47"/>
      <c r="AB1588" s="47"/>
      <c r="AC1588" s="47"/>
      <c r="AD1588" s="47"/>
      <c r="AE1588" s="47"/>
      <c r="AF1588" s="47"/>
      <c r="AG1588" s="47"/>
      <c r="AH1588" s="47"/>
      <c r="AI1588" s="47"/>
      <c r="AJ1588" s="47"/>
      <c r="AK1588" s="47"/>
      <c r="AL1588" s="47"/>
      <c r="AM1588" s="47"/>
      <c r="AN1588" s="47"/>
      <c r="AO1588" s="47"/>
      <c r="AP1588" s="47"/>
      <c r="AQ1588" s="47"/>
      <c r="AR1588" s="47"/>
      <c r="AS1588" s="47"/>
      <c r="AT1588" s="47"/>
      <c r="AU1588" s="47"/>
      <c r="AV1588" s="47"/>
      <c r="AW1588" s="47"/>
      <c r="AX1588" s="47"/>
      <c r="AY1588" s="47"/>
      <c r="AZ1588" s="47"/>
      <c r="BA1588" s="47"/>
      <c r="BB1588" s="47"/>
    </row>
    <row r="1589" spans="1:54" s="50" customFormat="1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  <c r="AA1589" s="47"/>
      <c r="AB1589" s="47"/>
      <c r="AC1589" s="47"/>
      <c r="AD1589" s="47"/>
      <c r="AE1589" s="47"/>
      <c r="AF1589" s="47"/>
      <c r="AG1589" s="47"/>
      <c r="AH1589" s="47"/>
      <c r="AI1589" s="47"/>
      <c r="AJ1589" s="47"/>
      <c r="AK1589" s="47"/>
      <c r="AL1589" s="47"/>
      <c r="AM1589" s="47"/>
      <c r="AN1589" s="47"/>
      <c r="AO1589" s="47"/>
      <c r="AP1589" s="47"/>
      <c r="AQ1589" s="47"/>
      <c r="AR1589" s="47"/>
      <c r="AS1589" s="47"/>
      <c r="AT1589" s="47"/>
      <c r="AU1589" s="47"/>
      <c r="AV1589" s="47"/>
      <c r="AW1589" s="47"/>
      <c r="AX1589" s="47"/>
      <c r="AY1589" s="47"/>
      <c r="AZ1589" s="47"/>
      <c r="BA1589" s="47"/>
      <c r="BB1589" s="47"/>
    </row>
    <row r="1590" spans="1:54" s="50" customFormat="1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  <c r="AA1590" s="47"/>
      <c r="AB1590" s="47"/>
      <c r="AC1590" s="47"/>
      <c r="AD1590" s="47"/>
      <c r="AE1590" s="47"/>
      <c r="AF1590" s="47"/>
      <c r="AG1590" s="47"/>
      <c r="AH1590" s="47"/>
      <c r="AI1590" s="47"/>
      <c r="AJ1590" s="47"/>
      <c r="AK1590" s="47"/>
      <c r="AL1590" s="47"/>
      <c r="AM1590" s="47"/>
      <c r="AN1590" s="47"/>
      <c r="AO1590" s="47"/>
      <c r="AP1590" s="47"/>
      <c r="AQ1590" s="47"/>
      <c r="AR1590" s="47"/>
      <c r="AS1590" s="47"/>
      <c r="AT1590" s="47"/>
      <c r="AU1590" s="47"/>
      <c r="AV1590" s="47"/>
      <c r="AW1590" s="47"/>
      <c r="AX1590" s="47"/>
      <c r="AY1590" s="47"/>
      <c r="AZ1590" s="47"/>
      <c r="BA1590" s="47"/>
      <c r="BB1590" s="47"/>
    </row>
    <row r="1591" spans="1:54" s="50" customFormat="1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  <c r="AA1591" s="47"/>
      <c r="AB1591" s="47"/>
      <c r="AC1591" s="47"/>
      <c r="AD1591" s="47"/>
      <c r="AE1591" s="47"/>
      <c r="AF1591" s="47"/>
      <c r="AG1591" s="47"/>
      <c r="AH1591" s="47"/>
      <c r="AI1591" s="47"/>
      <c r="AJ1591" s="47"/>
      <c r="AK1591" s="47"/>
      <c r="AL1591" s="47"/>
      <c r="AM1591" s="47"/>
      <c r="AN1591" s="47"/>
      <c r="AO1591" s="47"/>
      <c r="AP1591" s="47"/>
      <c r="AQ1591" s="47"/>
      <c r="AR1591" s="47"/>
      <c r="AS1591" s="47"/>
      <c r="AT1591" s="47"/>
      <c r="AU1591" s="47"/>
      <c r="AV1591" s="47"/>
      <c r="AW1591" s="47"/>
      <c r="AX1591" s="47"/>
      <c r="AY1591" s="47"/>
      <c r="AZ1591" s="47"/>
      <c r="BA1591" s="47"/>
      <c r="BB1591" s="47"/>
    </row>
    <row r="1592" spans="1:54" s="50" customFormat="1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  <c r="AA1592" s="47"/>
      <c r="AB1592" s="47"/>
      <c r="AC1592" s="47"/>
      <c r="AD1592" s="47"/>
      <c r="AE1592" s="47"/>
      <c r="AF1592" s="47"/>
      <c r="AG1592" s="47"/>
      <c r="AH1592" s="47"/>
      <c r="AI1592" s="47"/>
      <c r="AJ1592" s="47"/>
      <c r="AK1592" s="47"/>
      <c r="AL1592" s="47"/>
      <c r="AM1592" s="47"/>
      <c r="AN1592" s="47"/>
      <c r="AO1592" s="47"/>
      <c r="AP1592" s="47"/>
      <c r="AQ1592" s="47"/>
      <c r="AR1592" s="47"/>
      <c r="AS1592" s="47"/>
      <c r="AT1592" s="47"/>
      <c r="AU1592" s="47"/>
      <c r="AV1592" s="47"/>
      <c r="AW1592" s="47"/>
      <c r="AX1592" s="47"/>
      <c r="AY1592" s="47"/>
      <c r="AZ1592" s="47"/>
      <c r="BA1592" s="47"/>
      <c r="BB1592" s="47"/>
    </row>
    <row r="1593" spans="1:54" s="50" customFormat="1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  <c r="AA1593" s="47"/>
      <c r="AB1593" s="47"/>
      <c r="AC1593" s="47"/>
      <c r="AD1593" s="47"/>
      <c r="AE1593" s="47"/>
      <c r="AF1593" s="47"/>
      <c r="AG1593" s="47"/>
      <c r="AH1593" s="47"/>
      <c r="AI1593" s="47"/>
      <c r="AJ1593" s="47"/>
      <c r="AK1593" s="47"/>
      <c r="AL1593" s="47"/>
      <c r="AM1593" s="47"/>
      <c r="AN1593" s="47"/>
      <c r="AO1593" s="47"/>
      <c r="AP1593" s="47"/>
      <c r="AQ1593" s="47"/>
      <c r="AR1593" s="47"/>
      <c r="AS1593" s="47"/>
      <c r="AT1593" s="47"/>
      <c r="AU1593" s="47"/>
      <c r="AV1593" s="47"/>
      <c r="AW1593" s="47"/>
      <c r="AX1593" s="47"/>
      <c r="AY1593" s="47"/>
      <c r="AZ1593" s="47"/>
      <c r="BA1593" s="47"/>
      <c r="BB1593" s="47"/>
    </row>
    <row r="1594" spans="1:54" s="50" customFormat="1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  <c r="AA1594" s="47"/>
      <c r="AB1594" s="47"/>
      <c r="AC1594" s="47"/>
      <c r="AD1594" s="47"/>
      <c r="AE1594" s="47"/>
      <c r="AF1594" s="47"/>
      <c r="AG1594" s="47"/>
      <c r="AH1594" s="47"/>
      <c r="AI1594" s="47"/>
      <c r="AJ1594" s="47"/>
      <c r="AK1594" s="47"/>
      <c r="AL1594" s="47"/>
      <c r="AM1594" s="47"/>
      <c r="AN1594" s="47"/>
      <c r="AO1594" s="47"/>
      <c r="AP1594" s="47"/>
      <c r="AQ1594" s="47"/>
      <c r="AR1594" s="47"/>
      <c r="AS1594" s="47"/>
      <c r="AT1594" s="47"/>
      <c r="AU1594" s="47"/>
      <c r="AV1594" s="47"/>
      <c r="AW1594" s="47"/>
      <c r="AX1594" s="47"/>
      <c r="AY1594" s="47"/>
      <c r="AZ1594" s="47"/>
      <c r="BA1594" s="47"/>
      <c r="BB1594" s="47"/>
    </row>
    <row r="1595" spans="1:54" s="50" customFormat="1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  <c r="AA1595" s="47"/>
      <c r="AB1595" s="47"/>
      <c r="AC1595" s="47"/>
      <c r="AD1595" s="47"/>
      <c r="AE1595" s="47"/>
      <c r="AF1595" s="47"/>
      <c r="AG1595" s="47"/>
      <c r="AH1595" s="47"/>
      <c r="AI1595" s="47"/>
      <c r="AJ1595" s="47"/>
      <c r="AK1595" s="47"/>
      <c r="AL1595" s="47"/>
      <c r="AM1595" s="47"/>
      <c r="AN1595" s="47"/>
      <c r="AO1595" s="47"/>
      <c r="AP1595" s="47"/>
      <c r="AQ1595" s="47"/>
      <c r="AR1595" s="47"/>
      <c r="AS1595" s="47"/>
      <c r="AT1595" s="47"/>
      <c r="AU1595" s="47"/>
      <c r="AV1595" s="47"/>
      <c r="AW1595" s="47"/>
      <c r="AX1595" s="47"/>
      <c r="AY1595" s="47"/>
      <c r="AZ1595" s="47"/>
      <c r="BA1595" s="47"/>
      <c r="BB1595" s="47"/>
    </row>
    <row r="1596" spans="1:54" s="50" customFormat="1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  <c r="AA1596" s="47"/>
      <c r="AB1596" s="47"/>
      <c r="AC1596" s="47"/>
      <c r="AD1596" s="47"/>
      <c r="AE1596" s="47"/>
      <c r="AF1596" s="47"/>
      <c r="AG1596" s="47"/>
      <c r="AH1596" s="47"/>
      <c r="AI1596" s="47"/>
      <c r="AJ1596" s="47"/>
      <c r="AK1596" s="47"/>
      <c r="AL1596" s="47"/>
      <c r="AM1596" s="47"/>
      <c r="AN1596" s="47"/>
      <c r="AO1596" s="47"/>
      <c r="AP1596" s="47"/>
      <c r="AQ1596" s="47"/>
      <c r="AR1596" s="47"/>
      <c r="AS1596" s="47"/>
      <c r="AT1596" s="47"/>
      <c r="AU1596" s="47"/>
      <c r="AV1596" s="47"/>
      <c r="AW1596" s="47"/>
      <c r="AX1596" s="47"/>
      <c r="AY1596" s="47"/>
      <c r="AZ1596" s="47"/>
      <c r="BA1596" s="47"/>
      <c r="BB1596" s="47"/>
    </row>
    <row r="1597" spans="1:54" s="50" customFormat="1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  <c r="AA1597" s="47"/>
      <c r="AB1597" s="47"/>
      <c r="AC1597" s="47"/>
      <c r="AD1597" s="47"/>
      <c r="AE1597" s="47"/>
      <c r="AF1597" s="47"/>
      <c r="AG1597" s="47"/>
      <c r="AH1597" s="47"/>
      <c r="AI1597" s="47"/>
      <c r="AJ1597" s="47"/>
      <c r="AK1597" s="47"/>
      <c r="AL1597" s="47"/>
      <c r="AM1597" s="47"/>
      <c r="AN1597" s="47"/>
      <c r="AO1597" s="47"/>
      <c r="AP1597" s="47"/>
      <c r="AQ1597" s="47"/>
      <c r="AR1597" s="47"/>
      <c r="AS1597" s="47"/>
      <c r="AT1597" s="47"/>
      <c r="AU1597" s="47"/>
      <c r="AV1597" s="47"/>
      <c r="AW1597" s="47"/>
      <c r="AX1597" s="47"/>
      <c r="AY1597" s="47"/>
      <c r="AZ1597" s="47"/>
      <c r="BA1597" s="47"/>
      <c r="BB1597" s="47"/>
    </row>
    <row r="1598" spans="1:54" s="50" customFormat="1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  <c r="AA1598" s="47"/>
      <c r="AB1598" s="47"/>
      <c r="AC1598" s="47"/>
      <c r="AD1598" s="47"/>
      <c r="AE1598" s="47"/>
      <c r="AF1598" s="47"/>
      <c r="AG1598" s="47"/>
      <c r="AH1598" s="47"/>
      <c r="AI1598" s="47"/>
      <c r="AJ1598" s="47"/>
      <c r="AK1598" s="47"/>
      <c r="AL1598" s="47"/>
      <c r="AM1598" s="47"/>
      <c r="AN1598" s="47"/>
      <c r="AO1598" s="47"/>
      <c r="AP1598" s="47"/>
      <c r="AQ1598" s="47"/>
      <c r="AR1598" s="47"/>
      <c r="AS1598" s="47"/>
      <c r="AT1598" s="47"/>
      <c r="AU1598" s="47"/>
      <c r="AV1598" s="47"/>
      <c r="AW1598" s="47"/>
      <c r="AX1598" s="47"/>
      <c r="AY1598" s="47"/>
      <c r="AZ1598" s="47"/>
      <c r="BA1598" s="47"/>
      <c r="BB1598" s="47"/>
    </row>
    <row r="1599" spans="1:54" s="50" customFormat="1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  <c r="AA1599" s="47"/>
      <c r="AB1599" s="47"/>
      <c r="AC1599" s="47"/>
      <c r="AD1599" s="47"/>
      <c r="AE1599" s="47"/>
      <c r="AF1599" s="47"/>
      <c r="AG1599" s="47"/>
      <c r="AH1599" s="47"/>
      <c r="AI1599" s="47"/>
      <c r="AJ1599" s="47"/>
      <c r="AK1599" s="47"/>
      <c r="AL1599" s="47"/>
      <c r="AM1599" s="47"/>
      <c r="AN1599" s="47"/>
      <c r="AO1599" s="47"/>
      <c r="AP1599" s="47"/>
      <c r="AQ1599" s="47"/>
      <c r="AR1599" s="47"/>
      <c r="AS1599" s="47"/>
      <c r="AT1599" s="47"/>
      <c r="AU1599" s="47"/>
      <c r="AV1599" s="47"/>
      <c r="AW1599" s="47"/>
      <c r="AX1599" s="47"/>
      <c r="AY1599" s="47"/>
      <c r="AZ1599" s="47"/>
      <c r="BA1599" s="47"/>
      <c r="BB1599" s="47"/>
    </row>
    <row r="1600" spans="1:54" s="50" customFormat="1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  <c r="AA1600" s="47"/>
      <c r="AB1600" s="47"/>
      <c r="AC1600" s="47"/>
      <c r="AD1600" s="47"/>
      <c r="AE1600" s="47"/>
      <c r="AF1600" s="47"/>
      <c r="AG1600" s="47"/>
      <c r="AH1600" s="47"/>
      <c r="AI1600" s="47"/>
      <c r="AJ1600" s="47"/>
      <c r="AK1600" s="47"/>
      <c r="AL1600" s="47"/>
      <c r="AM1600" s="47"/>
      <c r="AN1600" s="47"/>
      <c r="AO1600" s="47"/>
      <c r="AP1600" s="47"/>
      <c r="AQ1600" s="47"/>
      <c r="AR1600" s="47"/>
      <c r="AS1600" s="47"/>
      <c r="AT1600" s="47"/>
      <c r="AU1600" s="47"/>
      <c r="AV1600" s="47"/>
      <c r="AW1600" s="47"/>
      <c r="AX1600" s="47"/>
      <c r="AY1600" s="47"/>
      <c r="AZ1600" s="47"/>
      <c r="BA1600" s="47"/>
      <c r="BB1600" s="47"/>
    </row>
    <row r="1601" spans="1:54" s="50" customFormat="1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  <c r="AA1601" s="47"/>
      <c r="AB1601" s="47"/>
      <c r="AC1601" s="47"/>
      <c r="AD1601" s="47"/>
      <c r="AE1601" s="47"/>
      <c r="AF1601" s="47"/>
      <c r="AG1601" s="47"/>
      <c r="AH1601" s="47"/>
      <c r="AI1601" s="47"/>
      <c r="AJ1601" s="47"/>
      <c r="AK1601" s="47"/>
      <c r="AL1601" s="47"/>
      <c r="AM1601" s="47"/>
      <c r="AN1601" s="47"/>
      <c r="AO1601" s="47"/>
      <c r="AP1601" s="47"/>
      <c r="AQ1601" s="47"/>
      <c r="AR1601" s="47"/>
      <c r="AS1601" s="47"/>
      <c r="AT1601" s="47"/>
      <c r="AU1601" s="47"/>
      <c r="AV1601" s="47"/>
      <c r="AW1601" s="47"/>
      <c r="AX1601" s="47"/>
      <c r="AY1601" s="47"/>
      <c r="AZ1601" s="47"/>
      <c r="BA1601" s="47"/>
      <c r="BB1601" s="47"/>
    </row>
    <row r="1602" spans="1:54" s="50" customFormat="1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  <c r="AA1602" s="47"/>
      <c r="AB1602" s="47"/>
      <c r="AC1602" s="47"/>
      <c r="AD1602" s="47"/>
      <c r="AE1602" s="47"/>
      <c r="AF1602" s="47"/>
      <c r="AG1602" s="47"/>
      <c r="AH1602" s="47"/>
      <c r="AI1602" s="47"/>
      <c r="AJ1602" s="47"/>
      <c r="AK1602" s="47"/>
      <c r="AL1602" s="47"/>
      <c r="AM1602" s="47"/>
      <c r="AN1602" s="47"/>
      <c r="AO1602" s="47"/>
      <c r="AP1602" s="47"/>
      <c r="AQ1602" s="47"/>
      <c r="AR1602" s="47"/>
      <c r="AS1602" s="47"/>
      <c r="AT1602" s="47"/>
      <c r="AU1602" s="47"/>
      <c r="AV1602" s="47"/>
      <c r="AW1602" s="47"/>
      <c r="AX1602" s="47"/>
      <c r="AY1602" s="47"/>
      <c r="AZ1602" s="47"/>
      <c r="BA1602" s="47"/>
      <c r="BB1602" s="47"/>
    </row>
    <row r="1603" spans="1:54" s="50" customFormat="1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  <c r="AA1603" s="47"/>
      <c r="AB1603" s="47"/>
      <c r="AC1603" s="47"/>
      <c r="AD1603" s="47"/>
      <c r="AE1603" s="47"/>
      <c r="AF1603" s="47"/>
      <c r="AG1603" s="47"/>
      <c r="AH1603" s="47"/>
      <c r="AI1603" s="47"/>
      <c r="AJ1603" s="47"/>
      <c r="AK1603" s="47"/>
      <c r="AL1603" s="47"/>
      <c r="AM1603" s="47"/>
      <c r="AN1603" s="47"/>
      <c r="AO1603" s="47"/>
      <c r="AP1603" s="47"/>
      <c r="AQ1603" s="47"/>
      <c r="AR1603" s="47"/>
      <c r="AS1603" s="47"/>
      <c r="AT1603" s="47"/>
      <c r="AU1603" s="47"/>
      <c r="AV1603" s="47"/>
      <c r="AW1603" s="47"/>
      <c r="AX1603" s="47"/>
      <c r="AY1603" s="47"/>
      <c r="AZ1603" s="47"/>
      <c r="BA1603" s="47"/>
      <c r="BB1603" s="47"/>
    </row>
    <row r="1604" spans="1:54" s="50" customFormat="1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  <c r="AA1604" s="47"/>
      <c r="AB1604" s="47"/>
      <c r="AC1604" s="47"/>
      <c r="AD1604" s="47"/>
      <c r="AE1604" s="47"/>
      <c r="AF1604" s="47"/>
      <c r="AG1604" s="47"/>
      <c r="AH1604" s="47"/>
      <c r="AI1604" s="47"/>
      <c r="AJ1604" s="47"/>
      <c r="AK1604" s="47"/>
      <c r="AL1604" s="47"/>
      <c r="AM1604" s="47"/>
      <c r="AN1604" s="47"/>
      <c r="AO1604" s="47"/>
      <c r="AP1604" s="47"/>
      <c r="AQ1604" s="47"/>
      <c r="AR1604" s="47"/>
      <c r="AS1604" s="47"/>
      <c r="AT1604" s="47"/>
      <c r="AU1604" s="47"/>
      <c r="AV1604" s="47"/>
      <c r="AW1604" s="47"/>
      <c r="AX1604" s="47"/>
      <c r="AY1604" s="47"/>
      <c r="AZ1604" s="47"/>
      <c r="BA1604" s="47"/>
      <c r="BB1604" s="47"/>
    </row>
    <row r="1605" spans="1:54" s="50" customFormat="1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  <c r="AA1605" s="47"/>
      <c r="AB1605" s="47"/>
      <c r="AC1605" s="47"/>
      <c r="AD1605" s="47"/>
      <c r="AE1605" s="47"/>
      <c r="AF1605" s="47"/>
      <c r="AG1605" s="47"/>
      <c r="AH1605" s="47"/>
      <c r="AI1605" s="47"/>
      <c r="AJ1605" s="47"/>
      <c r="AK1605" s="47"/>
      <c r="AL1605" s="47"/>
      <c r="AM1605" s="47"/>
      <c r="AN1605" s="47"/>
      <c r="AO1605" s="47"/>
      <c r="AP1605" s="47"/>
      <c r="AQ1605" s="47"/>
      <c r="AR1605" s="47"/>
      <c r="AS1605" s="47"/>
      <c r="AT1605" s="47"/>
      <c r="AU1605" s="47"/>
      <c r="AV1605" s="47"/>
      <c r="AW1605" s="47"/>
      <c r="AX1605" s="47"/>
      <c r="AY1605" s="47"/>
      <c r="AZ1605" s="47"/>
      <c r="BA1605" s="47"/>
      <c r="BB1605" s="47"/>
    </row>
    <row r="1606" spans="1:54" s="50" customFormat="1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  <c r="AA1606" s="47"/>
      <c r="AB1606" s="47"/>
      <c r="AC1606" s="47"/>
      <c r="AD1606" s="47"/>
      <c r="AE1606" s="47"/>
      <c r="AF1606" s="47"/>
      <c r="AG1606" s="47"/>
      <c r="AH1606" s="47"/>
      <c r="AI1606" s="47"/>
      <c r="AJ1606" s="47"/>
      <c r="AK1606" s="47"/>
      <c r="AL1606" s="47"/>
      <c r="AM1606" s="47"/>
      <c r="AN1606" s="47"/>
      <c r="AO1606" s="47"/>
      <c r="AP1606" s="47"/>
      <c r="AQ1606" s="47"/>
      <c r="AR1606" s="47"/>
      <c r="AS1606" s="47"/>
      <c r="AT1606" s="47"/>
      <c r="AU1606" s="47"/>
      <c r="AV1606" s="47"/>
      <c r="AW1606" s="47"/>
      <c r="AX1606" s="47"/>
      <c r="AY1606" s="47"/>
      <c r="AZ1606" s="47"/>
      <c r="BA1606" s="47"/>
      <c r="BB1606" s="47"/>
    </row>
    <row r="1607" spans="1:54" s="50" customFormat="1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  <c r="AA1607" s="47"/>
      <c r="AB1607" s="47"/>
      <c r="AC1607" s="47"/>
      <c r="AD1607" s="47"/>
      <c r="AE1607" s="47"/>
      <c r="AF1607" s="47"/>
      <c r="AG1607" s="47"/>
      <c r="AH1607" s="47"/>
      <c r="AI1607" s="47"/>
      <c r="AJ1607" s="47"/>
      <c r="AK1607" s="47"/>
      <c r="AL1607" s="47"/>
      <c r="AM1607" s="47"/>
      <c r="AN1607" s="47"/>
      <c r="AO1607" s="47"/>
      <c r="AP1607" s="47"/>
      <c r="AQ1607" s="47"/>
      <c r="AR1607" s="47"/>
      <c r="AS1607" s="47"/>
      <c r="AT1607" s="47"/>
      <c r="AU1607" s="47"/>
      <c r="AV1607" s="47"/>
      <c r="AW1607" s="47"/>
      <c r="AX1607" s="47"/>
      <c r="AY1607" s="47"/>
      <c r="AZ1607" s="47"/>
      <c r="BA1607" s="47"/>
      <c r="BB1607" s="47"/>
    </row>
    <row r="1608" spans="1:54" s="50" customFormat="1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  <c r="AA1608" s="47"/>
      <c r="AB1608" s="47"/>
      <c r="AC1608" s="47"/>
      <c r="AD1608" s="47"/>
      <c r="AE1608" s="47"/>
      <c r="AF1608" s="47"/>
      <c r="AG1608" s="47"/>
      <c r="AH1608" s="47"/>
      <c r="AI1608" s="47"/>
      <c r="AJ1608" s="47"/>
      <c r="AK1608" s="47"/>
      <c r="AL1608" s="47"/>
      <c r="AM1608" s="47"/>
      <c r="AN1608" s="47"/>
      <c r="AO1608" s="47"/>
      <c r="AP1608" s="47"/>
      <c r="AQ1608" s="47"/>
      <c r="AR1608" s="47"/>
      <c r="AS1608" s="47"/>
      <c r="AT1608" s="47"/>
      <c r="AU1608" s="47"/>
      <c r="AV1608" s="47"/>
      <c r="AW1608" s="47"/>
      <c r="AX1608" s="47"/>
      <c r="AY1608" s="47"/>
      <c r="AZ1608" s="47"/>
      <c r="BA1608" s="47"/>
      <c r="BB1608" s="47"/>
    </row>
    <row r="1609" spans="1:54" s="50" customFormat="1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  <c r="AA1609" s="47"/>
      <c r="AB1609" s="47"/>
      <c r="AC1609" s="47"/>
      <c r="AD1609" s="47"/>
      <c r="AE1609" s="47"/>
      <c r="AF1609" s="47"/>
      <c r="AG1609" s="47"/>
      <c r="AH1609" s="47"/>
      <c r="AI1609" s="47"/>
      <c r="AJ1609" s="47"/>
      <c r="AK1609" s="47"/>
      <c r="AL1609" s="47"/>
      <c r="AM1609" s="47"/>
      <c r="AN1609" s="47"/>
      <c r="AO1609" s="47"/>
      <c r="AP1609" s="47"/>
      <c r="AQ1609" s="47"/>
      <c r="AR1609" s="47"/>
      <c r="AS1609" s="47"/>
      <c r="AT1609" s="47"/>
      <c r="AU1609" s="47"/>
      <c r="AV1609" s="47"/>
      <c r="AW1609" s="47"/>
      <c r="AX1609" s="47"/>
      <c r="AY1609" s="47"/>
      <c r="AZ1609" s="47"/>
      <c r="BA1609" s="47"/>
      <c r="BB1609" s="47"/>
    </row>
    <row r="1610" spans="1:54" s="50" customFormat="1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  <c r="AA1610" s="47"/>
      <c r="AB1610" s="47"/>
      <c r="AC1610" s="47"/>
      <c r="AD1610" s="47"/>
      <c r="AE1610" s="47"/>
      <c r="AF1610" s="47"/>
      <c r="AG1610" s="47"/>
      <c r="AH1610" s="47"/>
      <c r="AI1610" s="47"/>
      <c r="AJ1610" s="47"/>
      <c r="AK1610" s="47"/>
      <c r="AL1610" s="47"/>
      <c r="AM1610" s="47"/>
      <c r="AN1610" s="47"/>
      <c r="AO1610" s="47"/>
      <c r="AP1610" s="47"/>
      <c r="AQ1610" s="47"/>
      <c r="AR1610" s="47"/>
      <c r="AS1610" s="47"/>
      <c r="AT1610" s="47"/>
      <c r="AU1610" s="47"/>
      <c r="AV1610" s="47"/>
      <c r="AW1610" s="47"/>
      <c r="AX1610" s="47"/>
      <c r="AY1610" s="47"/>
      <c r="AZ1610" s="47"/>
      <c r="BA1610" s="47"/>
      <c r="BB1610" s="47"/>
    </row>
    <row r="1611" spans="1:54" s="50" customFormat="1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  <c r="AA1611" s="47"/>
      <c r="AB1611" s="47"/>
      <c r="AC1611" s="47"/>
      <c r="AD1611" s="47"/>
      <c r="AE1611" s="47"/>
      <c r="AF1611" s="47"/>
      <c r="AG1611" s="47"/>
      <c r="AH1611" s="47"/>
      <c r="AI1611" s="47"/>
      <c r="AJ1611" s="47"/>
      <c r="AK1611" s="47"/>
      <c r="AL1611" s="47"/>
      <c r="AM1611" s="47"/>
      <c r="AN1611" s="47"/>
      <c r="AO1611" s="47"/>
      <c r="AP1611" s="47"/>
      <c r="AQ1611" s="47"/>
      <c r="AR1611" s="47"/>
      <c r="AS1611" s="47"/>
      <c r="AT1611" s="47"/>
      <c r="AU1611" s="47"/>
      <c r="AV1611" s="47"/>
      <c r="AW1611" s="47"/>
      <c r="AX1611" s="47"/>
      <c r="AY1611" s="47"/>
      <c r="AZ1611" s="47"/>
      <c r="BA1611" s="47"/>
      <c r="BB1611" s="47"/>
    </row>
    <row r="1612" spans="1:54" s="50" customFormat="1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  <c r="AA1612" s="47"/>
      <c r="AB1612" s="47"/>
      <c r="AC1612" s="47"/>
      <c r="AD1612" s="47"/>
      <c r="AE1612" s="47"/>
      <c r="AF1612" s="47"/>
      <c r="AG1612" s="47"/>
      <c r="AH1612" s="47"/>
      <c r="AI1612" s="47"/>
      <c r="AJ1612" s="47"/>
      <c r="AK1612" s="47"/>
      <c r="AL1612" s="47"/>
      <c r="AM1612" s="47"/>
      <c r="AN1612" s="47"/>
      <c r="AO1612" s="47"/>
      <c r="AP1612" s="47"/>
      <c r="AQ1612" s="47"/>
      <c r="AR1612" s="47"/>
      <c r="AS1612" s="47"/>
      <c r="AT1612" s="47"/>
      <c r="AU1612" s="47"/>
      <c r="AV1612" s="47"/>
      <c r="AW1612" s="47"/>
      <c r="AX1612" s="47"/>
      <c r="AY1612" s="47"/>
      <c r="AZ1612" s="47"/>
      <c r="BA1612" s="47"/>
      <c r="BB1612" s="47"/>
    </row>
    <row r="1613" spans="1:54" s="50" customFormat="1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  <c r="AA1613" s="47"/>
      <c r="AB1613" s="47"/>
      <c r="AC1613" s="47"/>
      <c r="AD1613" s="47"/>
      <c r="AE1613" s="47"/>
      <c r="AF1613" s="47"/>
      <c r="AG1613" s="47"/>
      <c r="AH1613" s="47"/>
      <c r="AI1613" s="47"/>
      <c r="AJ1613" s="47"/>
      <c r="AK1613" s="47"/>
      <c r="AL1613" s="47"/>
      <c r="AM1613" s="47"/>
      <c r="AN1613" s="47"/>
      <c r="AO1613" s="47"/>
      <c r="AP1613" s="47"/>
      <c r="AQ1613" s="47"/>
      <c r="AR1613" s="47"/>
      <c r="AS1613" s="47"/>
      <c r="AT1613" s="47"/>
      <c r="AU1613" s="47"/>
      <c r="AV1613" s="47"/>
      <c r="AW1613" s="47"/>
      <c r="AX1613" s="47"/>
      <c r="AY1613" s="47"/>
      <c r="AZ1613" s="47"/>
      <c r="BA1613" s="47"/>
      <c r="BB1613" s="47"/>
    </row>
    <row r="1614" spans="1:54" s="50" customFormat="1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  <c r="AA1614" s="47"/>
      <c r="AB1614" s="47"/>
      <c r="AC1614" s="47"/>
      <c r="AD1614" s="47"/>
      <c r="AE1614" s="47"/>
      <c r="AF1614" s="47"/>
      <c r="AG1614" s="47"/>
      <c r="AH1614" s="47"/>
      <c r="AI1614" s="47"/>
      <c r="AJ1614" s="47"/>
      <c r="AK1614" s="47"/>
      <c r="AL1614" s="47"/>
      <c r="AM1614" s="47"/>
      <c r="AN1614" s="47"/>
      <c r="AO1614" s="47"/>
      <c r="AP1614" s="47"/>
      <c r="AQ1614" s="47"/>
      <c r="AR1614" s="47"/>
      <c r="AS1614" s="47"/>
      <c r="AT1614" s="47"/>
      <c r="AU1614" s="47"/>
      <c r="AV1614" s="47"/>
      <c r="AW1614" s="47"/>
      <c r="AX1614" s="47"/>
      <c r="AY1614" s="47"/>
      <c r="AZ1614" s="47"/>
      <c r="BA1614" s="47"/>
      <c r="BB1614" s="47"/>
    </row>
    <row r="1615" spans="1:54" s="50" customFormat="1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  <c r="AA1615" s="47"/>
      <c r="AB1615" s="47"/>
      <c r="AC1615" s="47"/>
      <c r="AD1615" s="47"/>
      <c r="AE1615" s="47"/>
      <c r="AF1615" s="47"/>
      <c r="AG1615" s="47"/>
      <c r="AH1615" s="47"/>
      <c r="AI1615" s="47"/>
      <c r="AJ1615" s="47"/>
      <c r="AK1615" s="47"/>
      <c r="AL1615" s="47"/>
      <c r="AM1615" s="47"/>
      <c r="AN1615" s="47"/>
      <c r="AO1615" s="47"/>
      <c r="AP1615" s="47"/>
      <c r="AQ1615" s="47"/>
      <c r="AR1615" s="47"/>
      <c r="AS1615" s="47"/>
      <c r="AT1615" s="47"/>
      <c r="AU1615" s="47"/>
      <c r="AV1615" s="47"/>
      <c r="AW1615" s="47"/>
      <c r="AX1615" s="47"/>
      <c r="AY1615" s="47"/>
      <c r="AZ1615" s="47"/>
      <c r="BA1615" s="47"/>
      <c r="BB1615" s="47"/>
    </row>
    <row r="1616" spans="1:54" s="50" customFormat="1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  <c r="AA1616" s="47"/>
      <c r="AB1616" s="47"/>
      <c r="AC1616" s="47"/>
      <c r="AD1616" s="47"/>
      <c r="AE1616" s="47"/>
      <c r="AF1616" s="47"/>
      <c r="AG1616" s="47"/>
      <c r="AH1616" s="47"/>
      <c r="AI1616" s="47"/>
      <c r="AJ1616" s="47"/>
      <c r="AK1616" s="47"/>
      <c r="AL1616" s="47"/>
      <c r="AM1616" s="47"/>
      <c r="AN1616" s="47"/>
      <c r="AO1616" s="47"/>
      <c r="AP1616" s="47"/>
      <c r="AQ1616" s="47"/>
      <c r="AR1616" s="47"/>
      <c r="AS1616" s="47"/>
      <c r="AT1616" s="47"/>
      <c r="AU1616" s="47"/>
      <c r="AV1616" s="47"/>
      <c r="AW1616" s="47"/>
      <c r="AX1616" s="47"/>
      <c r="AY1616" s="47"/>
      <c r="AZ1616" s="47"/>
      <c r="BA1616" s="47"/>
      <c r="BB1616" s="47"/>
    </row>
    <row r="1617" spans="1:54" s="50" customFormat="1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  <c r="AA1617" s="47"/>
      <c r="AB1617" s="47"/>
      <c r="AC1617" s="47"/>
      <c r="AD1617" s="47"/>
      <c r="AE1617" s="47"/>
      <c r="AF1617" s="47"/>
      <c r="AG1617" s="47"/>
      <c r="AH1617" s="47"/>
      <c r="AI1617" s="47"/>
      <c r="AJ1617" s="47"/>
      <c r="AK1617" s="47"/>
      <c r="AL1617" s="47"/>
      <c r="AM1617" s="47"/>
      <c r="AN1617" s="47"/>
      <c r="AO1617" s="47"/>
      <c r="AP1617" s="47"/>
      <c r="AQ1617" s="47"/>
      <c r="AR1617" s="47"/>
      <c r="AS1617" s="47"/>
      <c r="AT1617" s="47"/>
      <c r="AU1617" s="47"/>
      <c r="AV1617" s="47"/>
      <c r="AW1617" s="47"/>
      <c r="AX1617" s="47"/>
      <c r="AY1617" s="47"/>
      <c r="AZ1617" s="47"/>
      <c r="BA1617" s="47"/>
      <c r="BB1617" s="47"/>
    </row>
    <row r="1618" spans="1:54" s="50" customFormat="1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  <c r="AA1618" s="47"/>
      <c r="AB1618" s="47"/>
      <c r="AC1618" s="47"/>
      <c r="AD1618" s="47"/>
      <c r="AE1618" s="47"/>
      <c r="AF1618" s="47"/>
      <c r="AG1618" s="47"/>
      <c r="AH1618" s="47"/>
      <c r="AI1618" s="47"/>
      <c r="AJ1618" s="47"/>
      <c r="AK1618" s="47"/>
      <c r="AL1618" s="47"/>
      <c r="AM1618" s="47"/>
      <c r="AN1618" s="47"/>
      <c r="AO1618" s="47"/>
      <c r="AP1618" s="47"/>
      <c r="AQ1618" s="47"/>
      <c r="AR1618" s="47"/>
      <c r="AS1618" s="47"/>
      <c r="AT1618" s="47"/>
      <c r="AU1618" s="47"/>
      <c r="AV1618" s="47"/>
      <c r="AW1618" s="47"/>
      <c r="AX1618" s="47"/>
      <c r="AY1618" s="47"/>
      <c r="AZ1618" s="47"/>
      <c r="BA1618" s="47"/>
      <c r="BB1618" s="47"/>
    </row>
    <row r="1619" spans="1:54" s="50" customFormat="1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  <c r="AA1619" s="47"/>
      <c r="AB1619" s="47"/>
      <c r="AC1619" s="47"/>
      <c r="AD1619" s="47"/>
      <c r="AE1619" s="47"/>
      <c r="AF1619" s="47"/>
      <c r="AG1619" s="47"/>
      <c r="AH1619" s="47"/>
      <c r="AI1619" s="47"/>
      <c r="AJ1619" s="47"/>
      <c r="AK1619" s="47"/>
      <c r="AL1619" s="47"/>
      <c r="AM1619" s="47"/>
      <c r="AN1619" s="47"/>
      <c r="AO1619" s="47"/>
      <c r="AP1619" s="47"/>
      <c r="AQ1619" s="47"/>
      <c r="AR1619" s="47"/>
      <c r="AS1619" s="47"/>
      <c r="AT1619" s="47"/>
      <c r="AU1619" s="47"/>
      <c r="AV1619" s="47"/>
      <c r="AW1619" s="47"/>
      <c r="AX1619" s="47"/>
      <c r="AY1619" s="47"/>
      <c r="AZ1619" s="47"/>
      <c r="BA1619" s="47"/>
      <c r="BB1619" s="47"/>
    </row>
    <row r="1620" spans="1:54" s="50" customFormat="1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  <c r="AA1620" s="47"/>
      <c r="AB1620" s="47"/>
      <c r="AC1620" s="47"/>
      <c r="AD1620" s="47"/>
      <c r="AE1620" s="47"/>
      <c r="AF1620" s="47"/>
      <c r="AG1620" s="47"/>
      <c r="AH1620" s="47"/>
      <c r="AI1620" s="47"/>
      <c r="AJ1620" s="47"/>
      <c r="AK1620" s="47"/>
      <c r="AL1620" s="47"/>
      <c r="AM1620" s="47"/>
      <c r="AN1620" s="47"/>
      <c r="AO1620" s="47"/>
      <c r="AP1620" s="47"/>
      <c r="AQ1620" s="47"/>
      <c r="AR1620" s="47"/>
      <c r="AS1620" s="47"/>
      <c r="AT1620" s="47"/>
      <c r="AU1620" s="47"/>
      <c r="AV1620" s="47"/>
      <c r="AW1620" s="47"/>
      <c r="AX1620" s="47"/>
      <c r="AY1620" s="47"/>
      <c r="AZ1620" s="47"/>
      <c r="BA1620" s="47"/>
      <c r="BB1620" s="47"/>
    </row>
    <row r="1621" spans="1:54" s="50" customFormat="1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  <c r="AA1621" s="47"/>
      <c r="AB1621" s="47"/>
      <c r="AC1621" s="47"/>
      <c r="AD1621" s="47"/>
      <c r="AE1621" s="47"/>
      <c r="AF1621" s="47"/>
      <c r="AG1621" s="47"/>
      <c r="AH1621" s="47"/>
      <c r="AI1621" s="47"/>
      <c r="AJ1621" s="47"/>
      <c r="AK1621" s="47"/>
      <c r="AL1621" s="47"/>
      <c r="AM1621" s="47"/>
      <c r="AN1621" s="47"/>
      <c r="AO1621" s="47"/>
      <c r="AP1621" s="47"/>
      <c r="AQ1621" s="47"/>
      <c r="AR1621" s="47"/>
      <c r="AS1621" s="47"/>
      <c r="AT1621" s="47"/>
      <c r="AU1621" s="47"/>
      <c r="AV1621" s="47"/>
      <c r="AW1621" s="47"/>
      <c r="AX1621" s="47"/>
      <c r="AY1621" s="47"/>
      <c r="AZ1621" s="47"/>
      <c r="BA1621" s="47"/>
      <c r="BB1621" s="47"/>
    </row>
    <row r="1622" spans="1:54" s="50" customFormat="1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  <c r="AA1622" s="47"/>
      <c r="AB1622" s="47"/>
      <c r="AC1622" s="47"/>
      <c r="AD1622" s="47"/>
      <c r="AE1622" s="47"/>
      <c r="AF1622" s="47"/>
      <c r="AG1622" s="47"/>
      <c r="AH1622" s="47"/>
      <c r="AI1622" s="47"/>
      <c r="AJ1622" s="47"/>
      <c r="AK1622" s="47"/>
      <c r="AL1622" s="47"/>
      <c r="AM1622" s="47"/>
      <c r="AN1622" s="47"/>
      <c r="AO1622" s="47"/>
      <c r="AP1622" s="47"/>
      <c r="AQ1622" s="47"/>
      <c r="AR1622" s="47"/>
      <c r="AS1622" s="47"/>
      <c r="AT1622" s="47"/>
      <c r="AU1622" s="47"/>
      <c r="AV1622" s="47"/>
      <c r="AW1622" s="47"/>
      <c r="AX1622" s="47"/>
      <c r="AY1622" s="47"/>
      <c r="AZ1622" s="47"/>
      <c r="BA1622" s="47"/>
      <c r="BB1622" s="47"/>
    </row>
    <row r="1623" spans="1:54" s="50" customFormat="1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  <c r="AA1623" s="47"/>
      <c r="AB1623" s="47"/>
      <c r="AC1623" s="47"/>
      <c r="AD1623" s="47"/>
      <c r="AE1623" s="47"/>
      <c r="AF1623" s="47"/>
      <c r="AG1623" s="47"/>
      <c r="AH1623" s="47"/>
      <c r="AI1623" s="47"/>
      <c r="AJ1623" s="47"/>
      <c r="AK1623" s="47"/>
      <c r="AL1623" s="47"/>
      <c r="AM1623" s="47"/>
      <c r="AN1623" s="47"/>
      <c r="AO1623" s="47"/>
      <c r="AP1623" s="47"/>
      <c r="AQ1623" s="47"/>
      <c r="AR1623" s="47"/>
      <c r="AS1623" s="47"/>
      <c r="AT1623" s="47"/>
      <c r="AU1623" s="47"/>
      <c r="AV1623" s="47"/>
      <c r="AW1623" s="47"/>
      <c r="AX1623" s="47"/>
      <c r="AY1623" s="47"/>
      <c r="AZ1623" s="47"/>
      <c r="BA1623" s="47"/>
      <c r="BB1623" s="47"/>
    </row>
    <row r="1624" spans="1:54" s="50" customFormat="1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  <c r="AA1624" s="47"/>
      <c r="AB1624" s="47"/>
      <c r="AC1624" s="47"/>
      <c r="AD1624" s="47"/>
      <c r="AE1624" s="47"/>
      <c r="AF1624" s="47"/>
      <c r="AG1624" s="47"/>
      <c r="AH1624" s="47"/>
      <c r="AI1624" s="47"/>
      <c r="AJ1624" s="47"/>
      <c r="AK1624" s="47"/>
      <c r="AL1624" s="47"/>
      <c r="AM1624" s="47"/>
      <c r="AN1624" s="47"/>
      <c r="AO1624" s="47"/>
      <c r="AP1624" s="47"/>
      <c r="AQ1624" s="47"/>
      <c r="AR1624" s="47"/>
      <c r="AS1624" s="47"/>
      <c r="AT1624" s="47"/>
      <c r="AU1624" s="47"/>
      <c r="AV1624" s="47"/>
      <c r="AW1624" s="47"/>
      <c r="AX1624" s="47"/>
      <c r="AY1624" s="47"/>
      <c r="AZ1624" s="47"/>
      <c r="BA1624" s="47"/>
      <c r="BB1624" s="47"/>
    </row>
    <row r="1625" spans="1:54" s="50" customFormat="1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  <c r="AA1625" s="47"/>
      <c r="AB1625" s="47"/>
      <c r="AC1625" s="47"/>
      <c r="AD1625" s="47"/>
      <c r="AE1625" s="47"/>
      <c r="AF1625" s="47"/>
      <c r="AG1625" s="47"/>
      <c r="AH1625" s="47"/>
      <c r="AI1625" s="47"/>
      <c r="AJ1625" s="47"/>
      <c r="AK1625" s="47"/>
      <c r="AL1625" s="47"/>
      <c r="AM1625" s="47"/>
      <c r="AN1625" s="47"/>
      <c r="AO1625" s="47"/>
      <c r="AP1625" s="47"/>
      <c r="AQ1625" s="47"/>
      <c r="AR1625" s="47"/>
      <c r="AS1625" s="47"/>
      <c r="AT1625" s="47"/>
      <c r="AU1625" s="47"/>
      <c r="AV1625" s="47"/>
      <c r="AW1625" s="47"/>
      <c r="AX1625" s="47"/>
      <c r="AY1625" s="47"/>
      <c r="AZ1625" s="47"/>
      <c r="BA1625" s="47"/>
      <c r="BB1625" s="47"/>
    </row>
    <row r="1626" spans="1:54" s="50" customFormat="1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  <c r="AA1626" s="47"/>
      <c r="AB1626" s="47"/>
      <c r="AC1626" s="47"/>
      <c r="AD1626" s="47"/>
      <c r="AE1626" s="47"/>
      <c r="AF1626" s="47"/>
      <c r="AG1626" s="47"/>
      <c r="AH1626" s="47"/>
      <c r="AI1626" s="47"/>
      <c r="AJ1626" s="47"/>
      <c r="AK1626" s="47"/>
      <c r="AL1626" s="47"/>
      <c r="AM1626" s="47"/>
      <c r="AN1626" s="47"/>
      <c r="AO1626" s="47"/>
      <c r="AP1626" s="47"/>
      <c r="AQ1626" s="47"/>
      <c r="AR1626" s="47"/>
      <c r="AS1626" s="47"/>
      <c r="AT1626" s="47"/>
      <c r="AU1626" s="47"/>
      <c r="AV1626" s="47"/>
      <c r="AW1626" s="47"/>
      <c r="AX1626" s="47"/>
      <c r="AY1626" s="47"/>
      <c r="AZ1626" s="47"/>
      <c r="BA1626" s="47"/>
      <c r="BB1626" s="47"/>
    </row>
    <row r="1627" spans="1:54" s="50" customFormat="1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  <c r="AA1627" s="47"/>
      <c r="AB1627" s="47"/>
      <c r="AC1627" s="47"/>
      <c r="AD1627" s="47"/>
      <c r="AE1627" s="47"/>
      <c r="AF1627" s="47"/>
      <c r="AG1627" s="47"/>
      <c r="AH1627" s="47"/>
      <c r="AI1627" s="47"/>
      <c r="AJ1627" s="47"/>
      <c r="AK1627" s="47"/>
      <c r="AL1627" s="47"/>
      <c r="AM1627" s="47"/>
      <c r="AN1627" s="47"/>
      <c r="AO1627" s="47"/>
      <c r="AP1627" s="47"/>
      <c r="AQ1627" s="47"/>
      <c r="AR1627" s="47"/>
      <c r="AS1627" s="47"/>
      <c r="AT1627" s="47"/>
      <c r="AU1627" s="47"/>
      <c r="AV1627" s="47"/>
      <c r="AW1627" s="47"/>
      <c r="AX1627" s="47"/>
      <c r="AY1627" s="47"/>
      <c r="AZ1627" s="47"/>
      <c r="BA1627" s="47"/>
      <c r="BB1627" s="47"/>
    </row>
    <row r="1628" spans="1:54" s="50" customFormat="1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  <c r="AA1628" s="47"/>
      <c r="AB1628" s="47"/>
      <c r="AC1628" s="47"/>
      <c r="AD1628" s="47"/>
      <c r="AE1628" s="47"/>
      <c r="AF1628" s="47"/>
      <c r="AG1628" s="47"/>
      <c r="AH1628" s="47"/>
      <c r="AI1628" s="47"/>
      <c r="AJ1628" s="47"/>
      <c r="AK1628" s="47"/>
      <c r="AL1628" s="47"/>
      <c r="AM1628" s="47"/>
      <c r="AN1628" s="47"/>
      <c r="AO1628" s="47"/>
      <c r="AP1628" s="47"/>
      <c r="AQ1628" s="47"/>
      <c r="AR1628" s="47"/>
      <c r="AS1628" s="47"/>
      <c r="AT1628" s="47"/>
      <c r="AU1628" s="47"/>
      <c r="AV1628" s="47"/>
      <c r="AW1628" s="47"/>
      <c r="AX1628" s="47"/>
      <c r="AY1628" s="47"/>
      <c r="AZ1628" s="47"/>
      <c r="BA1628" s="47"/>
      <c r="BB1628" s="47"/>
    </row>
    <row r="1629" spans="1:54" s="50" customFormat="1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  <c r="AA1629" s="47"/>
      <c r="AB1629" s="47"/>
      <c r="AC1629" s="47"/>
      <c r="AD1629" s="47"/>
      <c r="AE1629" s="47"/>
      <c r="AF1629" s="47"/>
      <c r="AG1629" s="47"/>
      <c r="AH1629" s="47"/>
      <c r="AI1629" s="47"/>
      <c r="AJ1629" s="47"/>
      <c r="AK1629" s="47"/>
      <c r="AL1629" s="47"/>
      <c r="AM1629" s="47"/>
      <c r="AN1629" s="47"/>
      <c r="AO1629" s="47"/>
      <c r="AP1629" s="47"/>
      <c r="AQ1629" s="47"/>
      <c r="AR1629" s="47"/>
      <c r="AS1629" s="47"/>
      <c r="AT1629" s="47"/>
      <c r="AU1629" s="47"/>
      <c r="AV1629" s="47"/>
      <c r="AW1629" s="47"/>
      <c r="AX1629" s="47"/>
      <c r="AY1629" s="47"/>
      <c r="AZ1629" s="47"/>
      <c r="BA1629" s="47"/>
      <c r="BB1629" s="47"/>
    </row>
    <row r="1630" spans="1:54" s="50" customFormat="1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  <c r="AA1630" s="47"/>
      <c r="AB1630" s="47"/>
      <c r="AC1630" s="47"/>
      <c r="AD1630" s="47"/>
      <c r="AE1630" s="47"/>
      <c r="AF1630" s="47"/>
      <c r="AG1630" s="47"/>
      <c r="AH1630" s="47"/>
      <c r="AI1630" s="47"/>
      <c r="AJ1630" s="47"/>
      <c r="AK1630" s="47"/>
      <c r="AL1630" s="47"/>
      <c r="AM1630" s="47"/>
      <c r="AN1630" s="47"/>
      <c r="AO1630" s="47"/>
      <c r="AP1630" s="47"/>
      <c r="AQ1630" s="47"/>
      <c r="AR1630" s="47"/>
      <c r="AS1630" s="47"/>
      <c r="AT1630" s="47"/>
      <c r="AU1630" s="47"/>
      <c r="AV1630" s="47"/>
      <c r="AW1630" s="47"/>
      <c r="AX1630" s="47"/>
      <c r="AY1630" s="47"/>
      <c r="AZ1630" s="47"/>
      <c r="BA1630" s="47"/>
      <c r="BB1630" s="47"/>
    </row>
    <row r="1631" spans="1:54" s="50" customFormat="1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  <c r="AA1631" s="47"/>
      <c r="AB1631" s="47"/>
      <c r="AC1631" s="47"/>
      <c r="AD1631" s="47"/>
      <c r="AE1631" s="47"/>
      <c r="AF1631" s="47"/>
      <c r="AG1631" s="47"/>
      <c r="AH1631" s="47"/>
      <c r="AI1631" s="47"/>
      <c r="AJ1631" s="47"/>
      <c r="AK1631" s="47"/>
      <c r="AL1631" s="47"/>
      <c r="AM1631" s="47"/>
      <c r="AN1631" s="47"/>
      <c r="AO1631" s="47"/>
      <c r="AP1631" s="47"/>
      <c r="AQ1631" s="47"/>
      <c r="AR1631" s="47"/>
      <c r="AS1631" s="47"/>
      <c r="AT1631" s="47"/>
      <c r="AU1631" s="47"/>
      <c r="AV1631" s="47"/>
      <c r="AW1631" s="47"/>
      <c r="AX1631" s="47"/>
      <c r="AY1631" s="47"/>
      <c r="AZ1631" s="47"/>
      <c r="BA1631" s="47"/>
      <c r="BB1631" s="47"/>
    </row>
    <row r="1632" spans="1:54" s="50" customFormat="1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  <c r="AA1632" s="47"/>
      <c r="AB1632" s="47"/>
      <c r="AC1632" s="47"/>
      <c r="AD1632" s="47"/>
      <c r="AE1632" s="47"/>
      <c r="AF1632" s="47"/>
      <c r="AG1632" s="47"/>
      <c r="AH1632" s="47"/>
      <c r="AI1632" s="47"/>
      <c r="AJ1632" s="47"/>
      <c r="AK1632" s="47"/>
      <c r="AL1632" s="47"/>
      <c r="AM1632" s="47"/>
      <c r="AN1632" s="47"/>
      <c r="AO1632" s="47"/>
      <c r="AP1632" s="47"/>
      <c r="AQ1632" s="47"/>
      <c r="AR1632" s="47"/>
      <c r="AS1632" s="47"/>
      <c r="AT1632" s="47"/>
      <c r="AU1632" s="47"/>
      <c r="AV1632" s="47"/>
      <c r="AW1632" s="47"/>
      <c r="AX1632" s="47"/>
      <c r="AY1632" s="47"/>
      <c r="AZ1632" s="47"/>
      <c r="BA1632" s="47"/>
      <c r="BB1632" s="47"/>
    </row>
    <row r="1633" spans="1:54" s="50" customFormat="1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  <c r="AA1633" s="47"/>
      <c r="AB1633" s="47"/>
      <c r="AC1633" s="47"/>
      <c r="AD1633" s="47"/>
      <c r="AE1633" s="47"/>
      <c r="AF1633" s="47"/>
      <c r="AG1633" s="47"/>
      <c r="AH1633" s="47"/>
      <c r="AI1633" s="47"/>
      <c r="AJ1633" s="47"/>
      <c r="AK1633" s="47"/>
      <c r="AL1633" s="47"/>
      <c r="AM1633" s="47"/>
      <c r="AN1633" s="47"/>
      <c r="AO1633" s="47"/>
      <c r="AP1633" s="47"/>
      <c r="AQ1633" s="47"/>
      <c r="AR1633" s="47"/>
      <c r="AS1633" s="47"/>
      <c r="AT1633" s="47"/>
      <c r="AU1633" s="47"/>
      <c r="AV1633" s="47"/>
      <c r="AW1633" s="47"/>
      <c r="AX1633" s="47"/>
      <c r="AY1633" s="47"/>
      <c r="AZ1633" s="47"/>
      <c r="BA1633" s="47"/>
      <c r="BB1633" s="47"/>
    </row>
    <row r="1634" spans="1:54" s="50" customFormat="1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  <c r="AA1634" s="47"/>
      <c r="AB1634" s="47"/>
      <c r="AC1634" s="47"/>
      <c r="AD1634" s="47"/>
      <c r="AE1634" s="47"/>
      <c r="AF1634" s="47"/>
      <c r="AG1634" s="47"/>
      <c r="AH1634" s="47"/>
      <c r="AI1634" s="47"/>
      <c r="AJ1634" s="47"/>
      <c r="AK1634" s="47"/>
      <c r="AL1634" s="47"/>
      <c r="AM1634" s="47"/>
      <c r="AN1634" s="47"/>
      <c r="AO1634" s="47"/>
      <c r="AP1634" s="47"/>
      <c r="AQ1634" s="47"/>
      <c r="AR1634" s="47"/>
      <c r="AS1634" s="47"/>
      <c r="AT1634" s="47"/>
      <c r="AU1634" s="47"/>
      <c r="AV1634" s="47"/>
      <c r="AW1634" s="47"/>
      <c r="AX1634" s="47"/>
      <c r="AY1634" s="47"/>
      <c r="AZ1634" s="47"/>
      <c r="BA1634" s="47"/>
      <c r="BB1634" s="47"/>
    </row>
    <row r="1635" spans="1:54" s="50" customFormat="1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  <c r="AA1635" s="47"/>
      <c r="AB1635" s="47"/>
      <c r="AC1635" s="47"/>
      <c r="AD1635" s="47"/>
      <c r="AE1635" s="47"/>
      <c r="AF1635" s="47"/>
      <c r="AG1635" s="47"/>
      <c r="AH1635" s="47"/>
      <c r="AI1635" s="47"/>
      <c r="AJ1635" s="47"/>
      <c r="AK1635" s="47"/>
      <c r="AL1635" s="47"/>
      <c r="AM1635" s="47"/>
      <c r="AN1635" s="47"/>
      <c r="AO1635" s="47"/>
      <c r="AP1635" s="47"/>
      <c r="AQ1635" s="47"/>
      <c r="AR1635" s="47"/>
      <c r="AS1635" s="47"/>
      <c r="AT1635" s="47"/>
      <c r="AU1635" s="47"/>
      <c r="AV1635" s="47"/>
      <c r="AW1635" s="47"/>
      <c r="AX1635" s="47"/>
      <c r="AY1635" s="47"/>
      <c r="AZ1635" s="47"/>
      <c r="BA1635" s="47"/>
      <c r="BB1635" s="47"/>
    </row>
    <row r="1636" spans="1:54" s="50" customFormat="1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  <c r="AA1636" s="47"/>
      <c r="AB1636" s="47"/>
      <c r="AC1636" s="47"/>
      <c r="AD1636" s="47"/>
      <c r="AE1636" s="47"/>
      <c r="AF1636" s="47"/>
      <c r="AG1636" s="47"/>
      <c r="AH1636" s="47"/>
      <c r="AI1636" s="47"/>
      <c r="AJ1636" s="47"/>
      <c r="AK1636" s="47"/>
      <c r="AL1636" s="47"/>
      <c r="AM1636" s="47"/>
      <c r="AN1636" s="47"/>
      <c r="AO1636" s="47"/>
      <c r="AP1636" s="47"/>
      <c r="AQ1636" s="47"/>
      <c r="AR1636" s="47"/>
      <c r="AS1636" s="47"/>
      <c r="AT1636" s="47"/>
      <c r="AU1636" s="47"/>
      <c r="AV1636" s="47"/>
      <c r="AW1636" s="47"/>
      <c r="AX1636" s="47"/>
      <c r="AY1636" s="47"/>
      <c r="AZ1636" s="47"/>
      <c r="BA1636" s="47"/>
      <c r="BB1636" s="47"/>
    </row>
    <row r="1637" spans="1:54" s="50" customFormat="1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  <c r="AA1637" s="47"/>
      <c r="AB1637" s="47"/>
      <c r="AC1637" s="47"/>
      <c r="AD1637" s="47"/>
      <c r="AE1637" s="47"/>
      <c r="AF1637" s="47"/>
      <c r="AG1637" s="47"/>
      <c r="AH1637" s="47"/>
      <c r="AI1637" s="47"/>
      <c r="AJ1637" s="47"/>
      <c r="AK1637" s="47"/>
      <c r="AL1637" s="47"/>
      <c r="AM1637" s="47"/>
      <c r="AN1637" s="47"/>
      <c r="AO1637" s="47"/>
      <c r="AP1637" s="47"/>
      <c r="AQ1637" s="47"/>
      <c r="AR1637" s="47"/>
      <c r="AS1637" s="47"/>
      <c r="AT1637" s="47"/>
      <c r="AU1637" s="47"/>
      <c r="AV1637" s="47"/>
      <c r="AW1637" s="47"/>
      <c r="AX1637" s="47"/>
      <c r="AY1637" s="47"/>
      <c r="AZ1637" s="47"/>
      <c r="BA1637" s="47"/>
      <c r="BB1637" s="47"/>
    </row>
    <row r="1638" spans="1:54" s="50" customFormat="1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  <c r="AA1638" s="47"/>
      <c r="AB1638" s="47"/>
      <c r="AC1638" s="47"/>
      <c r="AD1638" s="47"/>
      <c r="AE1638" s="47"/>
      <c r="AF1638" s="47"/>
      <c r="AG1638" s="47"/>
      <c r="AH1638" s="47"/>
      <c r="AI1638" s="47"/>
      <c r="AJ1638" s="47"/>
      <c r="AK1638" s="47"/>
      <c r="AL1638" s="47"/>
      <c r="AM1638" s="47"/>
      <c r="AN1638" s="47"/>
      <c r="AO1638" s="47"/>
      <c r="AP1638" s="47"/>
      <c r="AQ1638" s="47"/>
      <c r="AR1638" s="47"/>
      <c r="AS1638" s="47"/>
      <c r="AT1638" s="47"/>
      <c r="AU1638" s="47"/>
      <c r="AV1638" s="47"/>
      <c r="AW1638" s="47"/>
      <c r="AX1638" s="47"/>
      <c r="AY1638" s="47"/>
      <c r="AZ1638" s="47"/>
      <c r="BA1638" s="47"/>
      <c r="BB1638" s="47"/>
    </row>
    <row r="1639" spans="1:54" s="50" customFormat="1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  <c r="AA1639" s="47"/>
      <c r="AB1639" s="47"/>
      <c r="AC1639" s="47"/>
      <c r="AD1639" s="47"/>
      <c r="AE1639" s="47"/>
      <c r="AF1639" s="47"/>
      <c r="AG1639" s="47"/>
      <c r="AH1639" s="47"/>
      <c r="AI1639" s="47"/>
      <c r="AJ1639" s="47"/>
      <c r="AK1639" s="47"/>
      <c r="AL1639" s="47"/>
      <c r="AM1639" s="47"/>
      <c r="AN1639" s="47"/>
      <c r="AO1639" s="47"/>
      <c r="AP1639" s="47"/>
      <c r="AQ1639" s="47"/>
      <c r="AR1639" s="47"/>
      <c r="AS1639" s="47"/>
      <c r="AT1639" s="47"/>
      <c r="AU1639" s="47"/>
      <c r="AV1639" s="47"/>
      <c r="AW1639" s="47"/>
      <c r="AX1639" s="47"/>
      <c r="AY1639" s="47"/>
      <c r="AZ1639" s="47"/>
      <c r="BA1639" s="47"/>
      <c r="BB1639" s="47"/>
    </row>
    <row r="1640" spans="1:54" s="50" customFormat="1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  <c r="AA1640" s="47"/>
      <c r="AB1640" s="47"/>
      <c r="AC1640" s="47"/>
      <c r="AD1640" s="47"/>
      <c r="AE1640" s="47"/>
      <c r="AF1640" s="47"/>
      <c r="AG1640" s="47"/>
      <c r="AH1640" s="47"/>
      <c r="AI1640" s="47"/>
      <c r="AJ1640" s="47"/>
      <c r="AK1640" s="47"/>
      <c r="AL1640" s="47"/>
      <c r="AM1640" s="47"/>
      <c r="AN1640" s="47"/>
      <c r="AO1640" s="47"/>
      <c r="AP1640" s="47"/>
      <c r="AQ1640" s="47"/>
      <c r="AR1640" s="47"/>
      <c r="AS1640" s="47"/>
      <c r="AT1640" s="47"/>
      <c r="AU1640" s="47"/>
      <c r="AV1640" s="47"/>
      <c r="AW1640" s="47"/>
      <c r="AX1640" s="47"/>
      <c r="AY1640" s="47"/>
      <c r="AZ1640" s="47"/>
      <c r="BA1640" s="47"/>
      <c r="BB1640" s="47"/>
    </row>
    <row r="1641" spans="1:54" s="50" customFormat="1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  <c r="AA1641" s="47"/>
      <c r="AB1641" s="47"/>
      <c r="AC1641" s="47"/>
      <c r="AD1641" s="47"/>
      <c r="AE1641" s="47"/>
      <c r="AF1641" s="47"/>
      <c r="AG1641" s="47"/>
      <c r="AH1641" s="47"/>
      <c r="AI1641" s="47"/>
      <c r="AJ1641" s="47"/>
      <c r="AK1641" s="47"/>
      <c r="AL1641" s="47"/>
      <c r="AM1641" s="47"/>
      <c r="AN1641" s="47"/>
      <c r="AO1641" s="47"/>
      <c r="AP1641" s="47"/>
      <c r="AQ1641" s="47"/>
      <c r="AR1641" s="47"/>
      <c r="AS1641" s="47"/>
      <c r="AT1641" s="47"/>
      <c r="AU1641" s="47"/>
      <c r="AV1641" s="47"/>
      <c r="AW1641" s="47"/>
      <c r="AX1641" s="47"/>
      <c r="AY1641" s="47"/>
      <c r="AZ1641" s="47"/>
      <c r="BA1641" s="47"/>
      <c r="BB1641" s="47"/>
    </row>
    <row r="1642" spans="1:54" s="50" customFormat="1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  <c r="AA1642" s="47"/>
      <c r="AB1642" s="47"/>
      <c r="AC1642" s="47"/>
      <c r="AD1642" s="47"/>
      <c r="AE1642" s="47"/>
      <c r="AF1642" s="47"/>
      <c r="AG1642" s="47"/>
      <c r="AH1642" s="47"/>
      <c r="AI1642" s="47"/>
      <c r="AJ1642" s="47"/>
      <c r="AK1642" s="47"/>
      <c r="AL1642" s="47"/>
      <c r="AM1642" s="47"/>
      <c r="AN1642" s="47"/>
      <c r="AO1642" s="47"/>
      <c r="AP1642" s="47"/>
      <c r="AQ1642" s="47"/>
      <c r="AR1642" s="47"/>
      <c r="AS1642" s="47"/>
      <c r="AT1642" s="47"/>
      <c r="AU1642" s="47"/>
      <c r="AV1642" s="47"/>
      <c r="AW1642" s="47"/>
      <c r="AX1642" s="47"/>
      <c r="AY1642" s="47"/>
      <c r="AZ1642" s="47"/>
      <c r="BA1642" s="47"/>
      <c r="BB1642" s="47"/>
    </row>
    <row r="1643" spans="1:54" s="50" customFormat="1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  <c r="AA1643" s="47"/>
      <c r="AB1643" s="47"/>
      <c r="AC1643" s="47"/>
      <c r="AD1643" s="47"/>
      <c r="AE1643" s="47"/>
      <c r="AF1643" s="47"/>
      <c r="AG1643" s="47"/>
      <c r="AH1643" s="47"/>
      <c r="AI1643" s="47"/>
      <c r="AJ1643" s="47"/>
      <c r="AK1643" s="47"/>
      <c r="AL1643" s="47"/>
      <c r="AM1643" s="47"/>
      <c r="AN1643" s="47"/>
      <c r="AO1643" s="47"/>
      <c r="AP1643" s="47"/>
      <c r="AQ1643" s="47"/>
      <c r="AR1643" s="47"/>
      <c r="AS1643" s="47"/>
      <c r="AT1643" s="47"/>
      <c r="AU1643" s="47"/>
      <c r="AV1643" s="47"/>
      <c r="AW1643" s="47"/>
      <c r="AX1643" s="47"/>
      <c r="AY1643" s="47"/>
      <c r="AZ1643" s="47"/>
      <c r="BA1643" s="47"/>
      <c r="BB1643" s="47"/>
    </row>
    <row r="1644" spans="1:54" s="50" customFormat="1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  <c r="AA1644" s="47"/>
      <c r="AB1644" s="47"/>
      <c r="AC1644" s="47"/>
      <c r="AD1644" s="47"/>
      <c r="AE1644" s="47"/>
      <c r="AF1644" s="47"/>
      <c r="AG1644" s="47"/>
      <c r="AH1644" s="47"/>
      <c r="AI1644" s="47"/>
      <c r="AJ1644" s="47"/>
      <c r="AK1644" s="47"/>
      <c r="AL1644" s="47"/>
      <c r="AM1644" s="47"/>
      <c r="AN1644" s="47"/>
      <c r="AO1644" s="47"/>
      <c r="AP1644" s="47"/>
      <c r="AQ1644" s="47"/>
      <c r="AR1644" s="47"/>
      <c r="AS1644" s="47"/>
      <c r="AT1644" s="47"/>
      <c r="AU1644" s="47"/>
      <c r="AV1644" s="47"/>
      <c r="AW1644" s="47"/>
      <c r="AX1644" s="47"/>
      <c r="AY1644" s="47"/>
      <c r="AZ1644" s="47"/>
      <c r="BA1644" s="47"/>
      <c r="BB1644" s="47"/>
    </row>
    <row r="1645" spans="1:54" s="50" customFormat="1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  <c r="AA1645" s="47"/>
      <c r="AB1645" s="47"/>
      <c r="AC1645" s="47"/>
      <c r="AD1645" s="47"/>
      <c r="AE1645" s="47"/>
      <c r="AF1645" s="47"/>
      <c r="AG1645" s="47"/>
      <c r="AH1645" s="47"/>
      <c r="AI1645" s="47"/>
      <c r="AJ1645" s="47"/>
      <c r="AK1645" s="47"/>
      <c r="AL1645" s="47"/>
      <c r="AM1645" s="47"/>
      <c r="AN1645" s="47"/>
      <c r="AO1645" s="47"/>
      <c r="AP1645" s="47"/>
      <c r="AQ1645" s="47"/>
      <c r="AR1645" s="47"/>
      <c r="AS1645" s="47"/>
      <c r="AT1645" s="47"/>
      <c r="AU1645" s="47"/>
      <c r="AV1645" s="47"/>
      <c r="AW1645" s="47"/>
      <c r="AX1645" s="47"/>
      <c r="AY1645" s="47"/>
      <c r="AZ1645" s="47"/>
      <c r="BA1645" s="47"/>
      <c r="BB1645" s="47"/>
    </row>
    <row r="1646" spans="1:54" s="50" customFormat="1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  <c r="AA1646" s="47"/>
      <c r="AB1646" s="47"/>
      <c r="AC1646" s="47"/>
      <c r="AD1646" s="47"/>
      <c r="AE1646" s="47"/>
      <c r="AF1646" s="47"/>
      <c r="AG1646" s="47"/>
      <c r="AH1646" s="47"/>
      <c r="AI1646" s="47"/>
      <c r="AJ1646" s="47"/>
      <c r="AK1646" s="47"/>
      <c r="AL1646" s="47"/>
      <c r="AM1646" s="47"/>
      <c r="AN1646" s="47"/>
      <c r="AO1646" s="47"/>
      <c r="AP1646" s="47"/>
      <c r="AQ1646" s="47"/>
      <c r="AR1646" s="47"/>
      <c r="AS1646" s="47"/>
      <c r="AT1646" s="47"/>
      <c r="AU1646" s="47"/>
      <c r="AV1646" s="47"/>
      <c r="AW1646" s="47"/>
      <c r="AX1646" s="47"/>
      <c r="AY1646" s="47"/>
      <c r="AZ1646" s="47"/>
      <c r="BA1646" s="47"/>
      <c r="BB1646" s="47"/>
    </row>
    <row r="1647" spans="1:54" s="50" customFormat="1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  <c r="AA1647" s="47"/>
      <c r="AB1647" s="47"/>
      <c r="AC1647" s="47"/>
      <c r="AD1647" s="47"/>
      <c r="AE1647" s="47"/>
      <c r="AF1647" s="47"/>
      <c r="AG1647" s="47"/>
      <c r="AH1647" s="47"/>
      <c r="AI1647" s="47"/>
      <c r="AJ1647" s="47"/>
      <c r="AK1647" s="47"/>
      <c r="AL1647" s="47"/>
      <c r="AM1647" s="47"/>
      <c r="AN1647" s="47"/>
      <c r="AO1647" s="47"/>
      <c r="AP1647" s="47"/>
      <c r="AQ1647" s="47"/>
      <c r="AR1647" s="47"/>
      <c r="AS1647" s="47"/>
      <c r="AT1647" s="47"/>
      <c r="AU1647" s="47"/>
      <c r="AV1647" s="47"/>
      <c r="AW1647" s="47"/>
      <c r="AX1647" s="47"/>
      <c r="AY1647" s="47"/>
      <c r="AZ1647" s="47"/>
      <c r="BA1647" s="47"/>
      <c r="BB1647" s="47"/>
    </row>
    <row r="1648" spans="1:54" s="50" customFormat="1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  <c r="AA1648" s="47"/>
      <c r="AB1648" s="47"/>
      <c r="AC1648" s="47"/>
      <c r="AD1648" s="47"/>
      <c r="AE1648" s="47"/>
      <c r="AF1648" s="47"/>
      <c r="AG1648" s="47"/>
      <c r="AH1648" s="47"/>
      <c r="AI1648" s="47"/>
      <c r="AJ1648" s="47"/>
      <c r="AK1648" s="47"/>
      <c r="AL1648" s="47"/>
      <c r="AM1648" s="47"/>
      <c r="AN1648" s="47"/>
      <c r="AO1648" s="47"/>
      <c r="AP1648" s="47"/>
      <c r="AQ1648" s="47"/>
      <c r="AR1648" s="47"/>
      <c r="AS1648" s="47"/>
      <c r="AT1648" s="47"/>
      <c r="AU1648" s="47"/>
      <c r="AV1648" s="47"/>
      <c r="AW1648" s="47"/>
      <c r="AX1648" s="47"/>
      <c r="AY1648" s="47"/>
      <c r="AZ1648" s="47"/>
      <c r="BA1648" s="47"/>
      <c r="BB1648" s="47"/>
    </row>
    <row r="1649" spans="1:54" s="50" customFormat="1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  <c r="AA1649" s="47"/>
      <c r="AB1649" s="47"/>
      <c r="AC1649" s="47"/>
      <c r="AD1649" s="47"/>
      <c r="AE1649" s="47"/>
      <c r="AF1649" s="47"/>
      <c r="AG1649" s="47"/>
      <c r="AH1649" s="47"/>
      <c r="AI1649" s="47"/>
      <c r="AJ1649" s="47"/>
      <c r="AK1649" s="47"/>
      <c r="AL1649" s="47"/>
      <c r="AM1649" s="47"/>
      <c r="AN1649" s="47"/>
      <c r="AO1649" s="47"/>
      <c r="AP1649" s="47"/>
      <c r="AQ1649" s="47"/>
      <c r="AR1649" s="47"/>
      <c r="AS1649" s="47"/>
      <c r="AT1649" s="47"/>
      <c r="AU1649" s="47"/>
      <c r="AV1649" s="47"/>
      <c r="AW1649" s="47"/>
      <c r="AX1649" s="47"/>
      <c r="AY1649" s="47"/>
      <c r="AZ1649" s="47"/>
      <c r="BA1649" s="47"/>
      <c r="BB1649" s="47"/>
    </row>
    <row r="1650" spans="1:54" s="50" customFormat="1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  <c r="AA1650" s="47"/>
      <c r="AB1650" s="47"/>
      <c r="AC1650" s="47"/>
      <c r="AD1650" s="47"/>
      <c r="AE1650" s="47"/>
      <c r="AF1650" s="47"/>
      <c r="AG1650" s="47"/>
      <c r="AH1650" s="47"/>
      <c r="AI1650" s="47"/>
      <c r="AJ1650" s="47"/>
      <c r="AK1650" s="47"/>
      <c r="AL1650" s="47"/>
      <c r="AM1650" s="47"/>
      <c r="AN1650" s="47"/>
      <c r="AO1650" s="47"/>
      <c r="AP1650" s="47"/>
      <c r="AQ1650" s="47"/>
      <c r="AR1650" s="47"/>
      <c r="AS1650" s="47"/>
      <c r="AT1650" s="47"/>
      <c r="AU1650" s="47"/>
      <c r="AV1650" s="47"/>
      <c r="AW1650" s="47"/>
      <c r="AX1650" s="47"/>
      <c r="AY1650" s="47"/>
      <c r="AZ1650" s="47"/>
      <c r="BA1650" s="47"/>
      <c r="BB1650" s="47"/>
    </row>
    <row r="1651" spans="1:54" s="50" customFormat="1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  <c r="AA1651" s="47"/>
      <c r="AB1651" s="47"/>
      <c r="AC1651" s="47"/>
      <c r="AD1651" s="47"/>
      <c r="AE1651" s="47"/>
      <c r="AF1651" s="47"/>
      <c r="AG1651" s="47"/>
      <c r="AH1651" s="47"/>
      <c r="AI1651" s="47"/>
      <c r="AJ1651" s="47"/>
      <c r="AK1651" s="47"/>
      <c r="AL1651" s="47"/>
      <c r="AM1651" s="47"/>
      <c r="AN1651" s="47"/>
      <c r="AO1651" s="47"/>
      <c r="AP1651" s="47"/>
      <c r="AQ1651" s="47"/>
      <c r="AR1651" s="47"/>
      <c r="AS1651" s="47"/>
      <c r="AT1651" s="47"/>
      <c r="AU1651" s="47"/>
      <c r="AV1651" s="47"/>
      <c r="AW1651" s="47"/>
      <c r="AX1651" s="47"/>
      <c r="AY1651" s="47"/>
      <c r="AZ1651" s="47"/>
      <c r="BA1651" s="47"/>
      <c r="BB1651" s="47"/>
    </row>
    <row r="1652" spans="1:54" s="50" customFormat="1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  <c r="AA1652" s="47"/>
      <c r="AB1652" s="47"/>
      <c r="AC1652" s="47"/>
      <c r="AD1652" s="47"/>
      <c r="AE1652" s="47"/>
      <c r="AF1652" s="47"/>
      <c r="AG1652" s="47"/>
      <c r="AH1652" s="47"/>
      <c r="AI1652" s="47"/>
      <c r="AJ1652" s="47"/>
      <c r="AK1652" s="47"/>
      <c r="AL1652" s="47"/>
      <c r="AM1652" s="47"/>
      <c r="AN1652" s="47"/>
      <c r="AO1652" s="47"/>
      <c r="AP1652" s="47"/>
      <c r="AQ1652" s="47"/>
      <c r="AR1652" s="47"/>
      <c r="AS1652" s="47"/>
      <c r="AT1652" s="47"/>
      <c r="AU1652" s="47"/>
      <c r="AV1652" s="47"/>
      <c r="AW1652" s="47"/>
      <c r="AX1652" s="47"/>
      <c r="AY1652" s="47"/>
      <c r="AZ1652" s="47"/>
      <c r="BA1652" s="47"/>
      <c r="BB1652" s="47"/>
    </row>
    <row r="1653" spans="1:54" s="50" customFormat="1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  <c r="AA1653" s="47"/>
      <c r="AB1653" s="47"/>
      <c r="AC1653" s="47"/>
      <c r="AD1653" s="47"/>
      <c r="AE1653" s="47"/>
      <c r="AF1653" s="47"/>
      <c r="AG1653" s="47"/>
      <c r="AH1653" s="47"/>
      <c r="AI1653" s="47"/>
      <c r="AJ1653" s="47"/>
      <c r="AK1653" s="47"/>
      <c r="AL1653" s="47"/>
      <c r="AM1653" s="47"/>
      <c r="AN1653" s="47"/>
      <c r="AO1653" s="47"/>
      <c r="AP1653" s="47"/>
      <c r="AQ1653" s="47"/>
      <c r="AR1653" s="47"/>
      <c r="AS1653" s="47"/>
      <c r="AT1653" s="47"/>
      <c r="AU1653" s="47"/>
      <c r="AV1653" s="47"/>
      <c r="AW1653" s="47"/>
      <c r="AX1653" s="47"/>
      <c r="AY1653" s="47"/>
      <c r="AZ1653" s="47"/>
      <c r="BA1653" s="47"/>
      <c r="BB1653" s="47"/>
    </row>
    <row r="1654" spans="1:54" s="50" customFormat="1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  <c r="AA1654" s="47"/>
      <c r="AB1654" s="47"/>
      <c r="AC1654" s="47"/>
      <c r="AD1654" s="47"/>
      <c r="AE1654" s="47"/>
      <c r="AF1654" s="47"/>
      <c r="AG1654" s="47"/>
      <c r="AH1654" s="47"/>
      <c r="AI1654" s="47"/>
      <c r="AJ1654" s="47"/>
      <c r="AK1654" s="47"/>
      <c r="AL1654" s="47"/>
      <c r="AM1654" s="47"/>
      <c r="AN1654" s="47"/>
      <c r="AO1654" s="47"/>
      <c r="AP1654" s="47"/>
      <c r="AQ1654" s="47"/>
      <c r="AR1654" s="47"/>
      <c r="AS1654" s="47"/>
      <c r="AT1654" s="47"/>
      <c r="AU1654" s="47"/>
      <c r="AV1654" s="47"/>
      <c r="AW1654" s="47"/>
      <c r="AX1654" s="47"/>
      <c r="AY1654" s="47"/>
      <c r="AZ1654" s="47"/>
      <c r="BA1654" s="47"/>
      <c r="BB1654" s="47"/>
    </row>
    <row r="1655" spans="1:54" s="50" customFormat="1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  <c r="AA1655" s="47"/>
      <c r="AB1655" s="47"/>
      <c r="AC1655" s="47"/>
      <c r="AD1655" s="47"/>
      <c r="AE1655" s="47"/>
      <c r="AF1655" s="47"/>
      <c r="AG1655" s="47"/>
      <c r="AH1655" s="47"/>
      <c r="AI1655" s="47"/>
      <c r="AJ1655" s="47"/>
      <c r="AK1655" s="47"/>
      <c r="AL1655" s="47"/>
      <c r="AM1655" s="47"/>
      <c r="AN1655" s="47"/>
      <c r="AO1655" s="47"/>
      <c r="AP1655" s="47"/>
      <c r="AQ1655" s="47"/>
      <c r="AR1655" s="47"/>
      <c r="AS1655" s="47"/>
      <c r="AT1655" s="47"/>
      <c r="AU1655" s="47"/>
      <c r="AV1655" s="47"/>
      <c r="AW1655" s="47"/>
      <c r="AX1655" s="47"/>
      <c r="AY1655" s="47"/>
      <c r="AZ1655" s="47"/>
      <c r="BA1655" s="47"/>
      <c r="BB1655" s="47"/>
    </row>
    <row r="1656" spans="1:54" s="50" customFormat="1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  <c r="AA1656" s="47"/>
      <c r="AB1656" s="47"/>
      <c r="AC1656" s="47"/>
      <c r="AD1656" s="47"/>
      <c r="AE1656" s="47"/>
      <c r="AF1656" s="47"/>
      <c r="AG1656" s="47"/>
      <c r="AH1656" s="47"/>
      <c r="AI1656" s="47"/>
      <c r="AJ1656" s="47"/>
      <c r="AK1656" s="47"/>
      <c r="AL1656" s="47"/>
      <c r="AM1656" s="47"/>
      <c r="AN1656" s="47"/>
      <c r="AO1656" s="47"/>
      <c r="AP1656" s="47"/>
      <c r="AQ1656" s="47"/>
      <c r="AR1656" s="47"/>
      <c r="AS1656" s="47"/>
      <c r="AT1656" s="47"/>
      <c r="AU1656" s="47"/>
      <c r="AV1656" s="47"/>
      <c r="AW1656" s="47"/>
      <c r="AX1656" s="47"/>
      <c r="AY1656" s="47"/>
      <c r="AZ1656" s="47"/>
      <c r="BA1656" s="47"/>
      <c r="BB1656" s="47"/>
    </row>
    <row r="1657" spans="1:54" s="50" customFormat="1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  <c r="AA1657" s="47"/>
      <c r="AB1657" s="47"/>
      <c r="AC1657" s="47"/>
      <c r="AD1657" s="47"/>
      <c r="AE1657" s="47"/>
      <c r="AF1657" s="47"/>
      <c r="AG1657" s="47"/>
      <c r="AH1657" s="47"/>
      <c r="AI1657" s="47"/>
      <c r="AJ1657" s="47"/>
      <c r="AK1657" s="47"/>
      <c r="AL1657" s="47"/>
      <c r="AM1657" s="47"/>
      <c r="AN1657" s="47"/>
      <c r="AO1657" s="47"/>
      <c r="AP1657" s="47"/>
      <c r="AQ1657" s="47"/>
      <c r="AR1657" s="47"/>
      <c r="AS1657" s="47"/>
      <c r="AT1657" s="47"/>
      <c r="AU1657" s="47"/>
      <c r="AV1657" s="47"/>
      <c r="AW1657" s="47"/>
      <c r="AX1657" s="47"/>
      <c r="AY1657" s="47"/>
      <c r="AZ1657" s="47"/>
      <c r="BA1657" s="47"/>
      <c r="BB1657" s="47"/>
    </row>
    <row r="1658" spans="1:54" s="50" customFormat="1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  <c r="AA1658" s="47"/>
      <c r="AB1658" s="47"/>
      <c r="AC1658" s="47"/>
      <c r="AD1658" s="47"/>
      <c r="AE1658" s="47"/>
      <c r="AF1658" s="47"/>
      <c r="AG1658" s="47"/>
      <c r="AH1658" s="47"/>
      <c r="AI1658" s="47"/>
      <c r="AJ1658" s="47"/>
      <c r="AK1658" s="47"/>
      <c r="AL1658" s="47"/>
      <c r="AM1658" s="47"/>
      <c r="AN1658" s="47"/>
      <c r="AO1658" s="47"/>
      <c r="AP1658" s="47"/>
      <c r="AQ1658" s="47"/>
      <c r="AR1658" s="47"/>
      <c r="AS1658" s="47"/>
      <c r="AT1658" s="47"/>
      <c r="AU1658" s="47"/>
      <c r="AV1658" s="47"/>
      <c r="AW1658" s="47"/>
      <c r="AX1658" s="47"/>
      <c r="AY1658" s="47"/>
      <c r="AZ1658" s="47"/>
      <c r="BA1658" s="47"/>
      <c r="BB1658" s="47"/>
    </row>
    <row r="1659" spans="1:54" s="50" customFormat="1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  <c r="AA1659" s="47"/>
      <c r="AB1659" s="47"/>
      <c r="AC1659" s="47"/>
      <c r="AD1659" s="47"/>
      <c r="AE1659" s="47"/>
      <c r="AF1659" s="47"/>
      <c r="AG1659" s="47"/>
      <c r="AH1659" s="47"/>
      <c r="AI1659" s="47"/>
      <c r="AJ1659" s="47"/>
      <c r="AK1659" s="47"/>
      <c r="AL1659" s="47"/>
      <c r="AM1659" s="47"/>
      <c r="AN1659" s="47"/>
      <c r="AO1659" s="47"/>
      <c r="AP1659" s="47"/>
      <c r="AQ1659" s="47"/>
      <c r="AR1659" s="47"/>
      <c r="AS1659" s="47"/>
      <c r="AT1659" s="47"/>
      <c r="AU1659" s="47"/>
      <c r="AV1659" s="47"/>
      <c r="AW1659" s="47"/>
      <c r="AX1659" s="47"/>
      <c r="AY1659" s="47"/>
      <c r="AZ1659" s="47"/>
      <c r="BA1659" s="47"/>
      <c r="BB1659" s="47"/>
    </row>
    <row r="1660" spans="1:54" s="50" customFormat="1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  <c r="AA1660" s="47"/>
      <c r="AB1660" s="47"/>
      <c r="AC1660" s="47"/>
      <c r="AD1660" s="47"/>
      <c r="AE1660" s="47"/>
      <c r="AF1660" s="47"/>
      <c r="AG1660" s="47"/>
      <c r="AH1660" s="47"/>
      <c r="AI1660" s="47"/>
      <c r="AJ1660" s="47"/>
      <c r="AK1660" s="47"/>
      <c r="AL1660" s="47"/>
      <c r="AM1660" s="47"/>
      <c r="AN1660" s="47"/>
      <c r="AO1660" s="47"/>
      <c r="AP1660" s="47"/>
      <c r="AQ1660" s="47"/>
      <c r="AR1660" s="47"/>
      <c r="AS1660" s="47"/>
      <c r="AT1660" s="47"/>
      <c r="AU1660" s="47"/>
      <c r="AV1660" s="47"/>
      <c r="AW1660" s="47"/>
      <c r="AX1660" s="47"/>
      <c r="AY1660" s="47"/>
      <c r="AZ1660" s="47"/>
      <c r="BA1660" s="47"/>
      <c r="BB1660" s="47"/>
    </row>
    <row r="1661" spans="1:54" s="50" customFormat="1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  <c r="AA1661" s="47"/>
      <c r="AB1661" s="47"/>
      <c r="AC1661" s="47"/>
      <c r="AD1661" s="47"/>
      <c r="AE1661" s="47"/>
      <c r="AF1661" s="47"/>
      <c r="AG1661" s="47"/>
      <c r="AH1661" s="47"/>
      <c r="AI1661" s="47"/>
      <c r="AJ1661" s="47"/>
      <c r="AK1661" s="47"/>
      <c r="AL1661" s="47"/>
      <c r="AM1661" s="47"/>
      <c r="AN1661" s="47"/>
      <c r="AO1661" s="47"/>
      <c r="AP1661" s="47"/>
      <c r="AQ1661" s="47"/>
      <c r="AR1661" s="47"/>
      <c r="AS1661" s="47"/>
      <c r="AT1661" s="47"/>
      <c r="AU1661" s="47"/>
      <c r="AV1661" s="47"/>
      <c r="AW1661" s="47"/>
      <c r="AX1661" s="47"/>
      <c r="AY1661" s="47"/>
      <c r="AZ1661" s="47"/>
      <c r="BA1661" s="47"/>
      <c r="BB1661" s="47"/>
    </row>
    <row r="1662" spans="1:54" s="50" customFormat="1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  <c r="AA1662" s="47"/>
      <c r="AB1662" s="47"/>
      <c r="AC1662" s="47"/>
      <c r="AD1662" s="47"/>
      <c r="AE1662" s="47"/>
      <c r="AF1662" s="47"/>
      <c r="AG1662" s="47"/>
      <c r="AH1662" s="47"/>
      <c r="AI1662" s="47"/>
      <c r="AJ1662" s="47"/>
      <c r="AK1662" s="47"/>
      <c r="AL1662" s="47"/>
      <c r="AM1662" s="47"/>
      <c r="AN1662" s="47"/>
      <c r="AO1662" s="47"/>
      <c r="AP1662" s="47"/>
      <c r="AQ1662" s="47"/>
      <c r="AR1662" s="47"/>
      <c r="AS1662" s="47"/>
      <c r="AT1662" s="47"/>
      <c r="AU1662" s="47"/>
      <c r="AV1662" s="47"/>
      <c r="AW1662" s="47"/>
      <c r="AX1662" s="47"/>
      <c r="AY1662" s="47"/>
      <c r="AZ1662" s="47"/>
      <c r="BA1662" s="47"/>
      <c r="BB1662" s="47"/>
    </row>
    <row r="1663" spans="1:54" s="50" customFormat="1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  <c r="AA1663" s="47"/>
      <c r="AB1663" s="47"/>
      <c r="AC1663" s="47"/>
      <c r="AD1663" s="47"/>
      <c r="AE1663" s="47"/>
      <c r="AF1663" s="47"/>
      <c r="AG1663" s="47"/>
      <c r="AH1663" s="47"/>
      <c r="AI1663" s="47"/>
      <c r="AJ1663" s="47"/>
      <c r="AK1663" s="47"/>
      <c r="AL1663" s="47"/>
      <c r="AM1663" s="47"/>
      <c r="AN1663" s="47"/>
      <c r="AO1663" s="47"/>
      <c r="AP1663" s="47"/>
      <c r="AQ1663" s="47"/>
      <c r="AR1663" s="47"/>
      <c r="AS1663" s="47"/>
      <c r="AT1663" s="47"/>
      <c r="AU1663" s="47"/>
      <c r="AV1663" s="47"/>
      <c r="AW1663" s="47"/>
      <c r="AX1663" s="47"/>
      <c r="AY1663" s="47"/>
      <c r="AZ1663" s="47"/>
      <c r="BA1663" s="47"/>
      <c r="BB1663" s="47"/>
    </row>
    <row r="1664" spans="1:54" s="50" customFormat="1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  <c r="AA1664" s="47"/>
      <c r="AB1664" s="47"/>
      <c r="AC1664" s="47"/>
      <c r="AD1664" s="47"/>
      <c r="AE1664" s="47"/>
      <c r="AF1664" s="47"/>
      <c r="AG1664" s="47"/>
      <c r="AH1664" s="47"/>
      <c r="AI1664" s="47"/>
      <c r="AJ1664" s="47"/>
      <c r="AK1664" s="47"/>
      <c r="AL1664" s="47"/>
      <c r="AM1664" s="47"/>
      <c r="AN1664" s="47"/>
      <c r="AO1664" s="47"/>
      <c r="AP1664" s="47"/>
      <c r="AQ1664" s="47"/>
      <c r="AR1664" s="47"/>
      <c r="AS1664" s="47"/>
      <c r="AT1664" s="47"/>
      <c r="AU1664" s="47"/>
      <c r="AV1664" s="47"/>
      <c r="AW1664" s="47"/>
      <c r="AX1664" s="47"/>
      <c r="AY1664" s="47"/>
      <c r="AZ1664" s="47"/>
      <c r="BA1664" s="47"/>
      <c r="BB1664" s="47"/>
    </row>
    <row r="1665" spans="1:54" s="50" customFormat="1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  <c r="AA1665" s="47"/>
      <c r="AB1665" s="47"/>
      <c r="AC1665" s="47"/>
      <c r="AD1665" s="47"/>
      <c r="AE1665" s="47"/>
      <c r="AF1665" s="47"/>
      <c r="AG1665" s="47"/>
      <c r="AH1665" s="47"/>
      <c r="AI1665" s="47"/>
      <c r="AJ1665" s="47"/>
      <c r="AK1665" s="47"/>
      <c r="AL1665" s="47"/>
      <c r="AM1665" s="47"/>
      <c r="AN1665" s="47"/>
      <c r="AO1665" s="47"/>
      <c r="AP1665" s="47"/>
      <c r="AQ1665" s="47"/>
      <c r="AR1665" s="47"/>
      <c r="AS1665" s="47"/>
      <c r="AT1665" s="47"/>
      <c r="AU1665" s="47"/>
      <c r="AV1665" s="47"/>
      <c r="AW1665" s="47"/>
      <c r="AX1665" s="47"/>
      <c r="AY1665" s="47"/>
      <c r="AZ1665" s="47"/>
      <c r="BA1665" s="47"/>
      <c r="BB1665" s="47"/>
    </row>
    <row r="1666" spans="1:54" s="50" customFormat="1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  <c r="AA1666" s="47"/>
      <c r="AB1666" s="47"/>
      <c r="AC1666" s="47"/>
      <c r="AD1666" s="47"/>
      <c r="AE1666" s="47"/>
      <c r="AF1666" s="47"/>
      <c r="AG1666" s="47"/>
      <c r="AH1666" s="47"/>
      <c r="AI1666" s="47"/>
      <c r="AJ1666" s="47"/>
      <c r="AK1666" s="47"/>
      <c r="AL1666" s="47"/>
      <c r="AM1666" s="47"/>
      <c r="AN1666" s="47"/>
      <c r="AO1666" s="47"/>
      <c r="AP1666" s="47"/>
      <c r="AQ1666" s="47"/>
      <c r="AR1666" s="47"/>
      <c r="AS1666" s="47"/>
      <c r="AT1666" s="47"/>
      <c r="AU1666" s="47"/>
      <c r="AV1666" s="47"/>
      <c r="AW1666" s="47"/>
      <c r="AX1666" s="47"/>
      <c r="AY1666" s="47"/>
      <c r="AZ1666" s="47"/>
      <c r="BA1666" s="47"/>
      <c r="BB1666" s="47"/>
    </row>
    <row r="1667" spans="1:54" s="50" customFormat="1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  <c r="AA1667" s="47"/>
      <c r="AB1667" s="47"/>
      <c r="AC1667" s="47"/>
      <c r="AD1667" s="47"/>
      <c r="AE1667" s="47"/>
      <c r="AF1667" s="47"/>
      <c r="AG1667" s="47"/>
      <c r="AH1667" s="47"/>
      <c r="AI1667" s="47"/>
      <c r="AJ1667" s="47"/>
      <c r="AK1667" s="47"/>
      <c r="AL1667" s="47"/>
      <c r="AM1667" s="47"/>
      <c r="AN1667" s="47"/>
      <c r="AO1667" s="47"/>
      <c r="AP1667" s="47"/>
      <c r="AQ1667" s="47"/>
      <c r="AR1667" s="47"/>
      <c r="AS1667" s="47"/>
      <c r="AT1667" s="47"/>
      <c r="AU1667" s="47"/>
      <c r="AV1667" s="47"/>
      <c r="AW1667" s="47"/>
      <c r="AX1667" s="47"/>
      <c r="AY1667" s="47"/>
      <c r="AZ1667" s="47"/>
      <c r="BA1667" s="47"/>
      <c r="BB1667" s="47"/>
    </row>
    <row r="1668" spans="1:54" s="50" customFormat="1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  <c r="AA1668" s="47"/>
      <c r="AB1668" s="47"/>
      <c r="AC1668" s="47"/>
      <c r="AD1668" s="47"/>
      <c r="AE1668" s="47"/>
      <c r="AF1668" s="47"/>
      <c r="AG1668" s="47"/>
      <c r="AH1668" s="47"/>
      <c r="AI1668" s="47"/>
      <c r="AJ1668" s="47"/>
      <c r="AK1668" s="47"/>
      <c r="AL1668" s="47"/>
      <c r="AM1668" s="47"/>
      <c r="AN1668" s="47"/>
      <c r="AO1668" s="47"/>
      <c r="AP1668" s="47"/>
      <c r="AQ1668" s="47"/>
      <c r="AR1668" s="47"/>
      <c r="AS1668" s="47"/>
      <c r="AT1668" s="47"/>
      <c r="AU1668" s="47"/>
      <c r="AV1668" s="47"/>
      <c r="AW1668" s="47"/>
      <c r="AX1668" s="47"/>
      <c r="AY1668" s="47"/>
      <c r="AZ1668" s="47"/>
      <c r="BA1668" s="47"/>
      <c r="BB1668" s="47"/>
    </row>
    <row r="1669" spans="1:54" s="50" customFormat="1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  <c r="AA1669" s="47"/>
      <c r="AB1669" s="47"/>
      <c r="AC1669" s="47"/>
      <c r="AD1669" s="47"/>
      <c r="AE1669" s="47"/>
      <c r="AF1669" s="47"/>
      <c r="AG1669" s="47"/>
      <c r="AH1669" s="47"/>
      <c r="AI1669" s="47"/>
      <c r="AJ1669" s="47"/>
      <c r="AK1669" s="47"/>
      <c r="AL1669" s="47"/>
      <c r="AM1669" s="47"/>
      <c r="AN1669" s="47"/>
      <c r="AO1669" s="47"/>
      <c r="AP1669" s="47"/>
      <c r="AQ1669" s="47"/>
      <c r="AR1669" s="47"/>
      <c r="AS1669" s="47"/>
      <c r="AT1669" s="47"/>
      <c r="AU1669" s="47"/>
      <c r="AV1669" s="47"/>
      <c r="AW1669" s="47"/>
      <c r="AX1669" s="47"/>
      <c r="AY1669" s="47"/>
      <c r="AZ1669" s="47"/>
      <c r="BA1669" s="47"/>
      <c r="BB1669" s="47"/>
    </row>
    <row r="1670" spans="1:54" s="50" customFormat="1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  <c r="AA1670" s="47"/>
      <c r="AB1670" s="47"/>
      <c r="AC1670" s="47"/>
      <c r="AD1670" s="47"/>
      <c r="AE1670" s="47"/>
      <c r="AF1670" s="47"/>
      <c r="AG1670" s="47"/>
      <c r="AH1670" s="47"/>
      <c r="AI1670" s="47"/>
      <c r="AJ1670" s="47"/>
      <c r="AK1670" s="47"/>
      <c r="AL1670" s="47"/>
      <c r="AM1670" s="47"/>
      <c r="AN1670" s="47"/>
      <c r="AO1670" s="47"/>
      <c r="AP1670" s="47"/>
      <c r="AQ1670" s="47"/>
      <c r="AR1670" s="47"/>
      <c r="AS1670" s="47"/>
      <c r="AT1670" s="47"/>
      <c r="AU1670" s="47"/>
      <c r="AV1670" s="47"/>
      <c r="AW1670" s="47"/>
      <c r="AX1670" s="47"/>
      <c r="AY1670" s="47"/>
      <c r="AZ1670" s="47"/>
      <c r="BA1670" s="47"/>
      <c r="BB1670" s="47"/>
    </row>
    <row r="1671" spans="1:54" s="50" customFormat="1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  <c r="AA1671" s="47"/>
      <c r="AB1671" s="47"/>
      <c r="AC1671" s="47"/>
      <c r="AD1671" s="47"/>
      <c r="AE1671" s="47"/>
      <c r="AF1671" s="47"/>
      <c r="AG1671" s="47"/>
      <c r="AH1671" s="47"/>
      <c r="AI1671" s="47"/>
      <c r="AJ1671" s="47"/>
      <c r="AK1671" s="47"/>
      <c r="AL1671" s="47"/>
      <c r="AM1671" s="47"/>
      <c r="AN1671" s="47"/>
      <c r="AO1671" s="47"/>
      <c r="AP1671" s="47"/>
      <c r="AQ1671" s="47"/>
      <c r="AR1671" s="47"/>
      <c r="AS1671" s="47"/>
      <c r="AT1671" s="47"/>
      <c r="AU1671" s="47"/>
      <c r="AV1671" s="47"/>
      <c r="AW1671" s="47"/>
      <c r="AX1671" s="47"/>
      <c r="AY1671" s="47"/>
      <c r="AZ1671" s="47"/>
      <c r="BA1671" s="47"/>
      <c r="BB1671" s="47"/>
    </row>
    <row r="1672" spans="1:54" s="50" customFormat="1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  <c r="AA1672" s="47"/>
      <c r="AB1672" s="47"/>
      <c r="AC1672" s="47"/>
      <c r="AD1672" s="47"/>
      <c r="AE1672" s="47"/>
      <c r="AF1672" s="47"/>
      <c r="AG1672" s="47"/>
      <c r="AH1672" s="47"/>
      <c r="AI1672" s="47"/>
      <c r="AJ1672" s="47"/>
      <c r="AK1672" s="47"/>
      <c r="AL1672" s="47"/>
      <c r="AM1672" s="47"/>
      <c r="AN1672" s="47"/>
      <c r="AO1672" s="47"/>
      <c r="AP1672" s="47"/>
      <c r="AQ1672" s="47"/>
      <c r="AR1672" s="47"/>
      <c r="AS1672" s="47"/>
      <c r="AT1672" s="47"/>
      <c r="AU1672" s="47"/>
      <c r="AV1672" s="47"/>
      <c r="AW1672" s="47"/>
      <c r="AX1672" s="47"/>
      <c r="AY1672" s="47"/>
      <c r="AZ1672" s="47"/>
      <c r="BA1672" s="47"/>
      <c r="BB1672" s="47"/>
    </row>
    <row r="1673" spans="1:54" s="50" customFormat="1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  <c r="AA1673" s="47"/>
      <c r="AB1673" s="47"/>
      <c r="AC1673" s="47"/>
      <c r="AD1673" s="47"/>
      <c r="AE1673" s="47"/>
      <c r="AF1673" s="47"/>
      <c r="AG1673" s="47"/>
      <c r="AH1673" s="47"/>
      <c r="AI1673" s="47"/>
      <c r="AJ1673" s="47"/>
      <c r="AK1673" s="47"/>
      <c r="AL1673" s="47"/>
      <c r="AM1673" s="47"/>
      <c r="AN1673" s="47"/>
      <c r="AO1673" s="47"/>
      <c r="AP1673" s="47"/>
      <c r="AQ1673" s="47"/>
      <c r="AR1673" s="47"/>
      <c r="AS1673" s="47"/>
      <c r="AT1673" s="47"/>
      <c r="AU1673" s="47"/>
      <c r="AV1673" s="47"/>
      <c r="AW1673" s="47"/>
      <c r="AX1673" s="47"/>
      <c r="AY1673" s="47"/>
      <c r="AZ1673" s="47"/>
      <c r="BA1673" s="47"/>
      <c r="BB1673" s="47"/>
    </row>
    <row r="1674" spans="1:54" s="50" customFormat="1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  <c r="AA1674" s="47"/>
      <c r="AB1674" s="47"/>
      <c r="AC1674" s="47"/>
      <c r="AD1674" s="47"/>
      <c r="AE1674" s="47"/>
      <c r="AF1674" s="47"/>
      <c r="AG1674" s="47"/>
      <c r="AH1674" s="47"/>
      <c r="AI1674" s="47"/>
      <c r="AJ1674" s="47"/>
      <c r="AK1674" s="47"/>
      <c r="AL1674" s="47"/>
      <c r="AM1674" s="47"/>
      <c r="AN1674" s="47"/>
      <c r="AO1674" s="47"/>
      <c r="AP1674" s="47"/>
      <c r="AQ1674" s="47"/>
      <c r="AR1674" s="47"/>
      <c r="AS1674" s="47"/>
      <c r="AT1674" s="47"/>
      <c r="AU1674" s="47"/>
      <c r="AV1674" s="47"/>
      <c r="AW1674" s="47"/>
      <c r="AX1674" s="47"/>
      <c r="AY1674" s="47"/>
      <c r="AZ1674" s="47"/>
      <c r="BA1674" s="47"/>
      <c r="BB1674" s="47"/>
    </row>
    <row r="1675" spans="1:54" s="50" customFormat="1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  <c r="AA1675" s="47"/>
      <c r="AB1675" s="47"/>
      <c r="AC1675" s="47"/>
      <c r="AD1675" s="47"/>
      <c r="AE1675" s="47"/>
      <c r="AF1675" s="47"/>
      <c r="AG1675" s="47"/>
      <c r="AH1675" s="47"/>
      <c r="AI1675" s="47"/>
      <c r="AJ1675" s="47"/>
      <c r="AK1675" s="47"/>
      <c r="AL1675" s="47"/>
      <c r="AM1675" s="47"/>
      <c r="AN1675" s="47"/>
      <c r="AO1675" s="47"/>
      <c r="AP1675" s="47"/>
      <c r="AQ1675" s="47"/>
      <c r="AR1675" s="47"/>
      <c r="AS1675" s="47"/>
      <c r="AT1675" s="47"/>
      <c r="AU1675" s="47"/>
      <c r="AV1675" s="47"/>
      <c r="AW1675" s="47"/>
      <c r="AX1675" s="47"/>
      <c r="AY1675" s="47"/>
      <c r="AZ1675" s="47"/>
      <c r="BA1675" s="47"/>
      <c r="BB1675" s="47"/>
    </row>
    <row r="1676" spans="1:54" s="50" customFormat="1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  <c r="AA1676" s="47"/>
      <c r="AB1676" s="47"/>
      <c r="AC1676" s="47"/>
      <c r="AD1676" s="47"/>
      <c r="AE1676" s="47"/>
      <c r="AF1676" s="47"/>
      <c r="AG1676" s="47"/>
      <c r="AH1676" s="47"/>
      <c r="AI1676" s="47"/>
      <c r="AJ1676" s="47"/>
      <c r="AK1676" s="47"/>
      <c r="AL1676" s="47"/>
      <c r="AM1676" s="47"/>
      <c r="AN1676" s="47"/>
      <c r="AO1676" s="47"/>
      <c r="AP1676" s="47"/>
      <c r="AQ1676" s="47"/>
      <c r="AR1676" s="47"/>
      <c r="AS1676" s="47"/>
      <c r="AT1676" s="47"/>
      <c r="AU1676" s="47"/>
      <c r="AV1676" s="47"/>
      <c r="AW1676" s="47"/>
      <c r="AX1676" s="47"/>
      <c r="AY1676" s="47"/>
      <c r="AZ1676" s="47"/>
      <c r="BA1676" s="47"/>
      <c r="BB1676" s="47"/>
    </row>
    <row r="1677" spans="1:54" s="50" customFormat="1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  <c r="AA1677" s="47"/>
      <c r="AB1677" s="47"/>
      <c r="AC1677" s="47"/>
      <c r="AD1677" s="47"/>
      <c r="AE1677" s="47"/>
      <c r="AF1677" s="47"/>
      <c r="AG1677" s="47"/>
      <c r="AH1677" s="47"/>
      <c r="AI1677" s="47"/>
      <c r="AJ1677" s="47"/>
      <c r="AK1677" s="47"/>
      <c r="AL1677" s="47"/>
      <c r="AM1677" s="47"/>
      <c r="AN1677" s="47"/>
      <c r="AO1677" s="47"/>
      <c r="AP1677" s="47"/>
      <c r="AQ1677" s="47"/>
      <c r="AR1677" s="47"/>
      <c r="AS1677" s="47"/>
      <c r="AT1677" s="47"/>
      <c r="AU1677" s="47"/>
      <c r="AV1677" s="47"/>
      <c r="AW1677" s="47"/>
      <c r="AX1677" s="47"/>
      <c r="AY1677" s="47"/>
      <c r="AZ1677" s="47"/>
      <c r="BA1677" s="47"/>
      <c r="BB1677" s="47"/>
    </row>
    <row r="1678" spans="1:54" s="50" customFormat="1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  <c r="S1678" s="47"/>
      <c r="T1678" s="47"/>
      <c r="U1678" s="47"/>
      <c r="V1678" s="47"/>
      <c r="W1678" s="47"/>
      <c r="X1678" s="47"/>
      <c r="Y1678" s="47"/>
      <c r="Z1678" s="47"/>
      <c r="AA1678" s="47"/>
      <c r="AB1678" s="47"/>
      <c r="AC1678" s="47"/>
      <c r="AD1678" s="47"/>
      <c r="AE1678" s="47"/>
      <c r="AF1678" s="47"/>
      <c r="AG1678" s="47"/>
      <c r="AH1678" s="47"/>
      <c r="AI1678" s="47"/>
      <c r="AJ1678" s="47"/>
      <c r="AK1678" s="47"/>
      <c r="AL1678" s="47"/>
      <c r="AM1678" s="47"/>
      <c r="AN1678" s="47"/>
      <c r="AO1678" s="47"/>
      <c r="AP1678" s="47"/>
      <c r="AQ1678" s="47"/>
      <c r="AR1678" s="47"/>
      <c r="AS1678" s="47"/>
      <c r="AT1678" s="47"/>
      <c r="AU1678" s="47"/>
      <c r="AV1678" s="47"/>
      <c r="AW1678" s="47"/>
      <c r="AX1678" s="47"/>
      <c r="AY1678" s="47"/>
      <c r="AZ1678" s="47"/>
      <c r="BA1678" s="47"/>
      <c r="BB1678" s="47"/>
    </row>
    <row r="1679" spans="1:54" s="50" customFormat="1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  <c r="S1679" s="47"/>
      <c r="T1679" s="47"/>
      <c r="U1679" s="47"/>
      <c r="V1679" s="47"/>
      <c r="W1679" s="47"/>
      <c r="X1679" s="47"/>
      <c r="Y1679" s="47"/>
      <c r="Z1679" s="47"/>
      <c r="AA1679" s="47"/>
      <c r="AB1679" s="47"/>
      <c r="AC1679" s="47"/>
      <c r="AD1679" s="47"/>
      <c r="AE1679" s="47"/>
      <c r="AF1679" s="47"/>
      <c r="AG1679" s="47"/>
      <c r="AH1679" s="47"/>
      <c r="AI1679" s="47"/>
      <c r="AJ1679" s="47"/>
      <c r="AK1679" s="47"/>
      <c r="AL1679" s="47"/>
      <c r="AM1679" s="47"/>
      <c r="AN1679" s="47"/>
      <c r="AO1679" s="47"/>
      <c r="AP1679" s="47"/>
      <c r="AQ1679" s="47"/>
      <c r="AR1679" s="47"/>
      <c r="AS1679" s="47"/>
      <c r="AT1679" s="47"/>
      <c r="AU1679" s="47"/>
      <c r="AV1679" s="47"/>
      <c r="AW1679" s="47"/>
      <c r="AX1679" s="47"/>
      <c r="AY1679" s="47"/>
      <c r="AZ1679" s="47"/>
      <c r="BA1679" s="47"/>
      <c r="BB1679" s="47"/>
    </row>
    <row r="1680" spans="1:54" s="50" customFormat="1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  <c r="S1680" s="47"/>
      <c r="T1680" s="47"/>
      <c r="U1680" s="47"/>
      <c r="V1680" s="47"/>
      <c r="W1680" s="47"/>
      <c r="X1680" s="47"/>
      <c r="Y1680" s="47"/>
      <c r="Z1680" s="47"/>
      <c r="AA1680" s="47"/>
      <c r="AB1680" s="47"/>
      <c r="AC1680" s="47"/>
      <c r="AD1680" s="47"/>
      <c r="AE1680" s="47"/>
      <c r="AF1680" s="47"/>
      <c r="AG1680" s="47"/>
      <c r="AH1680" s="47"/>
      <c r="AI1680" s="47"/>
      <c r="AJ1680" s="47"/>
      <c r="AK1680" s="47"/>
      <c r="AL1680" s="47"/>
      <c r="AM1680" s="47"/>
      <c r="AN1680" s="47"/>
      <c r="AO1680" s="47"/>
      <c r="AP1680" s="47"/>
      <c r="AQ1680" s="47"/>
      <c r="AR1680" s="47"/>
      <c r="AS1680" s="47"/>
      <c r="AT1680" s="47"/>
      <c r="AU1680" s="47"/>
      <c r="AV1680" s="47"/>
      <c r="AW1680" s="47"/>
      <c r="AX1680" s="47"/>
      <c r="AY1680" s="47"/>
      <c r="AZ1680" s="47"/>
      <c r="BA1680" s="47"/>
      <c r="BB1680" s="47"/>
    </row>
    <row r="1681" spans="1:54" s="50" customFormat="1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  <c r="S1681" s="47"/>
      <c r="T1681" s="47"/>
      <c r="U1681" s="47"/>
      <c r="V1681" s="47"/>
      <c r="W1681" s="47"/>
      <c r="X1681" s="47"/>
      <c r="Y1681" s="47"/>
      <c r="Z1681" s="47"/>
      <c r="AA1681" s="47"/>
      <c r="AB1681" s="47"/>
      <c r="AC1681" s="47"/>
      <c r="AD1681" s="47"/>
      <c r="AE1681" s="47"/>
      <c r="AF1681" s="47"/>
      <c r="AG1681" s="47"/>
      <c r="AH1681" s="47"/>
      <c r="AI1681" s="47"/>
      <c r="AJ1681" s="47"/>
      <c r="AK1681" s="47"/>
      <c r="AL1681" s="47"/>
      <c r="AM1681" s="47"/>
      <c r="AN1681" s="47"/>
      <c r="AO1681" s="47"/>
      <c r="AP1681" s="47"/>
      <c r="AQ1681" s="47"/>
      <c r="AR1681" s="47"/>
      <c r="AS1681" s="47"/>
      <c r="AT1681" s="47"/>
      <c r="AU1681" s="47"/>
      <c r="AV1681" s="47"/>
      <c r="AW1681" s="47"/>
      <c r="AX1681" s="47"/>
      <c r="AY1681" s="47"/>
      <c r="AZ1681" s="47"/>
      <c r="BA1681" s="47"/>
      <c r="BB1681" s="47"/>
    </row>
    <row r="1682" spans="1:54" s="50" customFormat="1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  <c r="S1682" s="47"/>
      <c r="T1682" s="47"/>
      <c r="U1682" s="47"/>
      <c r="V1682" s="47"/>
      <c r="W1682" s="47"/>
      <c r="X1682" s="47"/>
      <c r="Y1682" s="47"/>
      <c r="Z1682" s="47"/>
      <c r="AA1682" s="47"/>
      <c r="AB1682" s="47"/>
      <c r="AC1682" s="47"/>
      <c r="AD1682" s="47"/>
      <c r="AE1682" s="47"/>
      <c r="AF1682" s="47"/>
      <c r="AG1682" s="47"/>
      <c r="AH1682" s="47"/>
      <c r="AI1682" s="47"/>
      <c r="AJ1682" s="47"/>
      <c r="AK1682" s="47"/>
      <c r="AL1682" s="47"/>
      <c r="AM1682" s="47"/>
      <c r="AN1682" s="47"/>
      <c r="AO1682" s="47"/>
      <c r="AP1682" s="47"/>
      <c r="AQ1682" s="47"/>
      <c r="AR1682" s="47"/>
      <c r="AS1682" s="47"/>
      <c r="AT1682" s="47"/>
      <c r="AU1682" s="47"/>
      <c r="AV1682" s="47"/>
      <c r="AW1682" s="47"/>
      <c r="AX1682" s="47"/>
      <c r="AY1682" s="47"/>
      <c r="AZ1682" s="47"/>
      <c r="BA1682" s="47"/>
      <c r="BB1682" s="47"/>
    </row>
    <row r="1683" spans="1:54" s="50" customFormat="1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  <c r="S1683" s="47"/>
      <c r="T1683" s="47"/>
      <c r="U1683" s="47"/>
      <c r="V1683" s="47"/>
      <c r="W1683" s="47"/>
      <c r="X1683" s="47"/>
      <c r="Y1683" s="47"/>
      <c r="Z1683" s="47"/>
      <c r="AA1683" s="47"/>
      <c r="AB1683" s="47"/>
      <c r="AC1683" s="47"/>
      <c r="AD1683" s="47"/>
      <c r="AE1683" s="47"/>
      <c r="AF1683" s="47"/>
      <c r="AG1683" s="47"/>
      <c r="AH1683" s="47"/>
      <c r="AI1683" s="47"/>
      <c r="AJ1683" s="47"/>
      <c r="AK1683" s="47"/>
      <c r="AL1683" s="47"/>
      <c r="AM1683" s="47"/>
      <c r="AN1683" s="47"/>
      <c r="AO1683" s="47"/>
      <c r="AP1683" s="47"/>
      <c r="AQ1683" s="47"/>
      <c r="AR1683" s="47"/>
      <c r="AS1683" s="47"/>
      <c r="AT1683" s="47"/>
      <c r="AU1683" s="47"/>
      <c r="AV1683" s="47"/>
      <c r="AW1683" s="47"/>
      <c r="AX1683" s="47"/>
      <c r="AY1683" s="47"/>
      <c r="AZ1683" s="47"/>
      <c r="BA1683" s="47"/>
      <c r="BB1683" s="47"/>
    </row>
    <row r="1684" spans="1:54" s="50" customFormat="1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  <c r="S1684" s="47"/>
      <c r="T1684" s="47"/>
      <c r="U1684" s="47"/>
      <c r="V1684" s="47"/>
      <c r="W1684" s="47"/>
      <c r="X1684" s="47"/>
      <c r="Y1684" s="47"/>
      <c r="Z1684" s="47"/>
      <c r="AA1684" s="47"/>
      <c r="AB1684" s="47"/>
      <c r="AC1684" s="47"/>
      <c r="AD1684" s="47"/>
      <c r="AE1684" s="47"/>
      <c r="AF1684" s="47"/>
      <c r="AG1684" s="47"/>
      <c r="AH1684" s="47"/>
      <c r="AI1684" s="47"/>
      <c r="AJ1684" s="47"/>
      <c r="AK1684" s="47"/>
      <c r="AL1684" s="47"/>
      <c r="AM1684" s="47"/>
      <c r="AN1684" s="47"/>
      <c r="AO1684" s="47"/>
      <c r="AP1684" s="47"/>
      <c r="AQ1684" s="47"/>
      <c r="AR1684" s="47"/>
      <c r="AS1684" s="47"/>
      <c r="AT1684" s="47"/>
      <c r="AU1684" s="47"/>
      <c r="AV1684" s="47"/>
      <c r="AW1684" s="47"/>
      <c r="AX1684" s="47"/>
      <c r="AY1684" s="47"/>
      <c r="AZ1684" s="47"/>
      <c r="BA1684" s="47"/>
      <c r="BB1684" s="47"/>
    </row>
    <row r="1685" spans="1:54" s="50" customFormat="1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  <c r="S1685" s="47"/>
      <c r="T1685" s="47"/>
      <c r="U1685" s="47"/>
      <c r="V1685" s="47"/>
      <c r="W1685" s="47"/>
      <c r="X1685" s="47"/>
      <c r="Y1685" s="47"/>
      <c r="Z1685" s="47"/>
      <c r="AA1685" s="47"/>
      <c r="AB1685" s="47"/>
      <c r="AC1685" s="47"/>
      <c r="AD1685" s="47"/>
      <c r="AE1685" s="47"/>
      <c r="AF1685" s="47"/>
      <c r="AG1685" s="47"/>
      <c r="AH1685" s="47"/>
      <c r="AI1685" s="47"/>
      <c r="AJ1685" s="47"/>
      <c r="AK1685" s="47"/>
      <c r="AL1685" s="47"/>
      <c r="AM1685" s="47"/>
      <c r="AN1685" s="47"/>
      <c r="AO1685" s="47"/>
      <c r="AP1685" s="47"/>
      <c r="AQ1685" s="47"/>
      <c r="AR1685" s="47"/>
      <c r="AS1685" s="47"/>
      <c r="AT1685" s="47"/>
      <c r="AU1685" s="47"/>
      <c r="AV1685" s="47"/>
      <c r="AW1685" s="47"/>
      <c r="AX1685" s="47"/>
      <c r="AY1685" s="47"/>
      <c r="AZ1685" s="47"/>
      <c r="BA1685" s="47"/>
      <c r="BB1685" s="47"/>
    </row>
    <row r="1686" spans="1:54" s="50" customFormat="1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  <c r="S1686" s="47"/>
      <c r="T1686" s="47"/>
      <c r="U1686" s="47"/>
      <c r="V1686" s="47"/>
      <c r="W1686" s="47"/>
      <c r="X1686" s="47"/>
      <c r="Y1686" s="47"/>
      <c r="Z1686" s="47"/>
      <c r="AA1686" s="47"/>
      <c r="AB1686" s="47"/>
      <c r="AC1686" s="47"/>
      <c r="AD1686" s="47"/>
      <c r="AE1686" s="47"/>
      <c r="AF1686" s="47"/>
      <c r="AG1686" s="47"/>
      <c r="AH1686" s="47"/>
      <c r="AI1686" s="47"/>
      <c r="AJ1686" s="47"/>
      <c r="AK1686" s="47"/>
      <c r="AL1686" s="47"/>
      <c r="AM1686" s="47"/>
      <c r="AN1686" s="47"/>
      <c r="AO1686" s="47"/>
      <c r="AP1686" s="47"/>
      <c r="AQ1686" s="47"/>
      <c r="AR1686" s="47"/>
      <c r="AS1686" s="47"/>
      <c r="AT1686" s="47"/>
      <c r="AU1686" s="47"/>
      <c r="AV1686" s="47"/>
      <c r="AW1686" s="47"/>
      <c r="AX1686" s="47"/>
      <c r="AY1686" s="47"/>
      <c r="AZ1686" s="47"/>
      <c r="BA1686" s="47"/>
      <c r="BB1686" s="47"/>
    </row>
    <row r="1687" spans="1:54" s="50" customFormat="1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  <c r="S1687" s="47"/>
      <c r="T1687" s="47"/>
      <c r="U1687" s="47"/>
      <c r="V1687" s="47"/>
      <c r="W1687" s="47"/>
      <c r="X1687" s="47"/>
      <c r="Y1687" s="47"/>
      <c r="Z1687" s="47"/>
      <c r="AA1687" s="47"/>
      <c r="AB1687" s="47"/>
      <c r="AC1687" s="47"/>
      <c r="AD1687" s="47"/>
      <c r="AE1687" s="47"/>
      <c r="AF1687" s="47"/>
      <c r="AG1687" s="47"/>
      <c r="AH1687" s="47"/>
      <c r="AI1687" s="47"/>
      <c r="AJ1687" s="47"/>
      <c r="AK1687" s="47"/>
      <c r="AL1687" s="47"/>
      <c r="AM1687" s="47"/>
      <c r="AN1687" s="47"/>
      <c r="AO1687" s="47"/>
      <c r="AP1687" s="47"/>
      <c r="AQ1687" s="47"/>
      <c r="AR1687" s="47"/>
      <c r="AS1687" s="47"/>
      <c r="AT1687" s="47"/>
      <c r="AU1687" s="47"/>
      <c r="AV1687" s="47"/>
      <c r="AW1687" s="47"/>
      <c r="AX1687" s="47"/>
      <c r="AY1687" s="47"/>
      <c r="AZ1687" s="47"/>
      <c r="BA1687" s="47"/>
      <c r="BB1687" s="47"/>
    </row>
    <row r="1688" spans="1:54" s="50" customFormat="1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  <c r="S1688" s="47"/>
      <c r="T1688" s="47"/>
      <c r="U1688" s="47"/>
      <c r="V1688" s="47"/>
      <c r="W1688" s="47"/>
      <c r="X1688" s="47"/>
      <c r="Y1688" s="47"/>
      <c r="Z1688" s="47"/>
      <c r="AA1688" s="47"/>
      <c r="AB1688" s="47"/>
      <c r="AC1688" s="47"/>
      <c r="AD1688" s="47"/>
      <c r="AE1688" s="47"/>
      <c r="AF1688" s="47"/>
      <c r="AG1688" s="47"/>
      <c r="AH1688" s="47"/>
      <c r="AI1688" s="47"/>
      <c r="AJ1688" s="47"/>
      <c r="AK1688" s="47"/>
      <c r="AL1688" s="47"/>
      <c r="AM1688" s="47"/>
      <c r="AN1688" s="47"/>
      <c r="AO1688" s="47"/>
      <c r="AP1688" s="47"/>
      <c r="AQ1688" s="47"/>
      <c r="AR1688" s="47"/>
      <c r="AS1688" s="47"/>
      <c r="AT1688" s="47"/>
      <c r="AU1688" s="47"/>
      <c r="AV1688" s="47"/>
      <c r="AW1688" s="47"/>
      <c r="AX1688" s="47"/>
      <c r="AY1688" s="47"/>
      <c r="AZ1688" s="47"/>
      <c r="BA1688" s="47"/>
      <c r="BB1688" s="47"/>
    </row>
    <row r="1689" spans="1:54" s="50" customFormat="1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  <c r="S1689" s="47"/>
      <c r="T1689" s="47"/>
      <c r="U1689" s="47"/>
      <c r="V1689" s="47"/>
      <c r="W1689" s="47"/>
      <c r="X1689" s="47"/>
      <c r="Y1689" s="47"/>
      <c r="Z1689" s="47"/>
      <c r="AA1689" s="47"/>
      <c r="AB1689" s="47"/>
      <c r="AC1689" s="47"/>
      <c r="AD1689" s="47"/>
      <c r="AE1689" s="47"/>
      <c r="AF1689" s="47"/>
      <c r="AG1689" s="47"/>
      <c r="AH1689" s="47"/>
      <c r="AI1689" s="47"/>
      <c r="AJ1689" s="47"/>
      <c r="AK1689" s="47"/>
      <c r="AL1689" s="47"/>
      <c r="AM1689" s="47"/>
      <c r="AN1689" s="47"/>
      <c r="AO1689" s="47"/>
      <c r="AP1689" s="47"/>
      <c r="AQ1689" s="47"/>
      <c r="AR1689" s="47"/>
      <c r="AS1689" s="47"/>
      <c r="AT1689" s="47"/>
      <c r="AU1689" s="47"/>
      <c r="AV1689" s="47"/>
      <c r="AW1689" s="47"/>
      <c r="AX1689" s="47"/>
      <c r="AY1689" s="47"/>
      <c r="AZ1689" s="47"/>
      <c r="BA1689" s="47"/>
      <c r="BB1689" s="47"/>
    </row>
    <row r="1690" spans="1:54" s="50" customFormat="1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  <c r="S1690" s="47"/>
      <c r="T1690" s="47"/>
      <c r="U1690" s="47"/>
      <c r="V1690" s="47"/>
      <c r="W1690" s="47"/>
      <c r="X1690" s="47"/>
      <c r="Y1690" s="47"/>
      <c r="Z1690" s="47"/>
      <c r="AA1690" s="47"/>
      <c r="AB1690" s="47"/>
      <c r="AC1690" s="47"/>
      <c r="AD1690" s="47"/>
      <c r="AE1690" s="47"/>
      <c r="AF1690" s="47"/>
      <c r="AG1690" s="47"/>
      <c r="AH1690" s="47"/>
      <c r="AI1690" s="47"/>
      <c r="AJ1690" s="47"/>
      <c r="AK1690" s="47"/>
      <c r="AL1690" s="47"/>
      <c r="AM1690" s="47"/>
      <c r="AN1690" s="47"/>
      <c r="AO1690" s="47"/>
      <c r="AP1690" s="47"/>
      <c r="AQ1690" s="47"/>
      <c r="AR1690" s="47"/>
      <c r="AS1690" s="47"/>
      <c r="AT1690" s="47"/>
      <c r="AU1690" s="47"/>
      <c r="AV1690" s="47"/>
      <c r="AW1690" s="47"/>
      <c r="AX1690" s="47"/>
      <c r="AY1690" s="47"/>
      <c r="AZ1690" s="47"/>
      <c r="BA1690" s="47"/>
      <c r="BB1690" s="47"/>
    </row>
    <row r="1691" spans="1:54" s="50" customFormat="1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  <c r="S1691" s="47"/>
      <c r="T1691" s="47"/>
      <c r="U1691" s="47"/>
      <c r="V1691" s="47"/>
      <c r="W1691" s="47"/>
      <c r="X1691" s="47"/>
      <c r="Y1691" s="47"/>
      <c r="Z1691" s="47"/>
      <c r="AA1691" s="47"/>
      <c r="AB1691" s="47"/>
      <c r="AC1691" s="47"/>
      <c r="AD1691" s="47"/>
      <c r="AE1691" s="47"/>
      <c r="AF1691" s="47"/>
      <c r="AG1691" s="47"/>
      <c r="AH1691" s="47"/>
      <c r="AI1691" s="47"/>
      <c r="AJ1691" s="47"/>
      <c r="AK1691" s="47"/>
      <c r="AL1691" s="47"/>
      <c r="AM1691" s="47"/>
      <c r="AN1691" s="47"/>
      <c r="AO1691" s="47"/>
      <c r="AP1691" s="47"/>
      <c r="AQ1691" s="47"/>
      <c r="AR1691" s="47"/>
      <c r="AS1691" s="47"/>
      <c r="AT1691" s="47"/>
      <c r="AU1691" s="47"/>
      <c r="AV1691" s="47"/>
      <c r="AW1691" s="47"/>
      <c r="AX1691" s="47"/>
      <c r="AY1691" s="47"/>
      <c r="AZ1691" s="47"/>
      <c r="BA1691" s="47"/>
      <c r="BB1691" s="47"/>
    </row>
    <row r="1692" spans="1:54" s="50" customFormat="1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  <c r="S1692" s="47"/>
      <c r="T1692" s="47"/>
      <c r="U1692" s="47"/>
      <c r="V1692" s="47"/>
      <c r="W1692" s="47"/>
      <c r="X1692" s="47"/>
      <c r="Y1692" s="47"/>
      <c r="Z1692" s="47"/>
      <c r="AA1692" s="47"/>
      <c r="AB1692" s="47"/>
      <c r="AC1692" s="47"/>
      <c r="AD1692" s="47"/>
      <c r="AE1692" s="47"/>
      <c r="AF1692" s="47"/>
      <c r="AG1692" s="47"/>
      <c r="AH1692" s="47"/>
      <c r="AI1692" s="47"/>
      <c r="AJ1692" s="47"/>
      <c r="AK1692" s="47"/>
      <c r="AL1692" s="47"/>
      <c r="AM1692" s="47"/>
      <c r="AN1692" s="47"/>
      <c r="AO1692" s="47"/>
      <c r="AP1692" s="47"/>
      <c r="AQ1692" s="47"/>
      <c r="AR1692" s="47"/>
      <c r="AS1692" s="47"/>
      <c r="AT1692" s="47"/>
      <c r="AU1692" s="47"/>
      <c r="AV1692" s="47"/>
      <c r="AW1692" s="47"/>
      <c r="AX1692" s="47"/>
      <c r="AY1692" s="47"/>
      <c r="AZ1692" s="47"/>
      <c r="BA1692" s="47"/>
      <c r="BB1692" s="47"/>
    </row>
    <row r="1693" spans="1:54" s="50" customFormat="1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  <c r="S1693" s="47"/>
      <c r="T1693" s="47"/>
      <c r="U1693" s="47"/>
      <c r="V1693" s="47"/>
      <c r="W1693" s="47"/>
      <c r="X1693" s="47"/>
      <c r="Y1693" s="47"/>
      <c r="Z1693" s="47"/>
      <c r="AA1693" s="47"/>
      <c r="AB1693" s="47"/>
      <c r="AC1693" s="47"/>
      <c r="AD1693" s="47"/>
      <c r="AE1693" s="47"/>
      <c r="AF1693" s="47"/>
      <c r="AG1693" s="47"/>
      <c r="AH1693" s="47"/>
      <c r="AI1693" s="47"/>
      <c r="AJ1693" s="47"/>
      <c r="AK1693" s="47"/>
      <c r="AL1693" s="47"/>
      <c r="AM1693" s="47"/>
      <c r="AN1693" s="47"/>
      <c r="AO1693" s="47"/>
      <c r="AP1693" s="47"/>
      <c r="AQ1693" s="47"/>
      <c r="AR1693" s="47"/>
      <c r="AS1693" s="47"/>
      <c r="AT1693" s="47"/>
      <c r="AU1693" s="47"/>
      <c r="AV1693" s="47"/>
      <c r="AW1693" s="47"/>
      <c r="AX1693" s="47"/>
      <c r="AY1693" s="47"/>
      <c r="AZ1693" s="47"/>
      <c r="BA1693" s="47"/>
      <c r="BB1693" s="47"/>
    </row>
    <row r="1694" spans="1:54" s="50" customFormat="1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  <c r="S1694" s="47"/>
      <c r="T1694" s="47"/>
      <c r="U1694" s="47"/>
      <c r="V1694" s="47"/>
      <c r="W1694" s="47"/>
      <c r="X1694" s="47"/>
      <c r="Y1694" s="47"/>
      <c r="Z1694" s="47"/>
      <c r="AA1694" s="47"/>
      <c r="AB1694" s="47"/>
      <c r="AC1694" s="47"/>
      <c r="AD1694" s="47"/>
      <c r="AE1694" s="47"/>
      <c r="AF1694" s="47"/>
      <c r="AG1694" s="47"/>
      <c r="AH1694" s="47"/>
      <c r="AI1694" s="47"/>
      <c r="AJ1694" s="47"/>
      <c r="AK1694" s="47"/>
      <c r="AL1694" s="47"/>
      <c r="AM1694" s="47"/>
      <c r="AN1694" s="47"/>
      <c r="AO1694" s="47"/>
      <c r="AP1694" s="47"/>
      <c r="AQ1694" s="47"/>
      <c r="AR1694" s="47"/>
      <c r="AS1694" s="47"/>
      <c r="AT1694" s="47"/>
      <c r="AU1694" s="47"/>
      <c r="AV1694" s="47"/>
      <c r="AW1694" s="47"/>
      <c r="AX1694" s="47"/>
      <c r="AY1694" s="47"/>
      <c r="AZ1694" s="47"/>
      <c r="BA1694" s="47"/>
      <c r="BB1694" s="47"/>
    </row>
    <row r="1695" spans="1:54" s="50" customFormat="1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  <c r="S1695" s="47"/>
      <c r="T1695" s="47"/>
      <c r="U1695" s="47"/>
      <c r="V1695" s="47"/>
      <c r="W1695" s="47"/>
      <c r="X1695" s="47"/>
      <c r="Y1695" s="47"/>
      <c r="Z1695" s="47"/>
      <c r="AA1695" s="47"/>
      <c r="AB1695" s="47"/>
      <c r="AC1695" s="47"/>
      <c r="AD1695" s="47"/>
      <c r="AE1695" s="47"/>
      <c r="AF1695" s="47"/>
      <c r="AG1695" s="47"/>
      <c r="AH1695" s="47"/>
      <c r="AI1695" s="47"/>
      <c r="AJ1695" s="47"/>
      <c r="AK1695" s="47"/>
      <c r="AL1695" s="47"/>
      <c r="AM1695" s="47"/>
      <c r="AN1695" s="47"/>
      <c r="AO1695" s="47"/>
      <c r="AP1695" s="47"/>
      <c r="AQ1695" s="47"/>
      <c r="AR1695" s="47"/>
      <c r="AS1695" s="47"/>
      <c r="AT1695" s="47"/>
      <c r="AU1695" s="47"/>
      <c r="AV1695" s="47"/>
      <c r="AW1695" s="47"/>
      <c r="AX1695" s="47"/>
      <c r="AY1695" s="47"/>
      <c r="AZ1695" s="47"/>
      <c r="BA1695" s="47"/>
      <c r="BB1695" s="47"/>
    </row>
    <row r="1696" spans="1:54" s="50" customFormat="1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  <c r="S1696" s="47"/>
      <c r="T1696" s="47"/>
      <c r="U1696" s="47"/>
      <c r="V1696" s="47"/>
      <c r="W1696" s="47"/>
      <c r="X1696" s="47"/>
      <c r="Y1696" s="47"/>
      <c r="Z1696" s="47"/>
      <c r="AA1696" s="47"/>
      <c r="AB1696" s="47"/>
      <c r="AC1696" s="47"/>
      <c r="AD1696" s="47"/>
      <c r="AE1696" s="47"/>
      <c r="AF1696" s="47"/>
      <c r="AG1696" s="47"/>
      <c r="AH1696" s="47"/>
      <c r="AI1696" s="47"/>
      <c r="AJ1696" s="47"/>
      <c r="AK1696" s="47"/>
      <c r="AL1696" s="47"/>
      <c r="AM1696" s="47"/>
      <c r="AN1696" s="47"/>
      <c r="AO1696" s="47"/>
      <c r="AP1696" s="47"/>
      <c r="AQ1696" s="47"/>
      <c r="AR1696" s="47"/>
      <c r="AS1696" s="47"/>
      <c r="AT1696" s="47"/>
      <c r="AU1696" s="47"/>
      <c r="AV1696" s="47"/>
      <c r="AW1696" s="47"/>
      <c r="AX1696" s="47"/>
      <c r="AY1696" s="47"/>
      <c r="AZ1696" s="47"/>
      <c r="BA1696" s="47"/>
      <c r="BB1696" s="47"/>
    </row>
    <row r="1697" spans="1:54" s="50" customFormat="1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  <c r="S1697" s="47"/>
      <c r="T1697" s="47"/>
      <c r="U1697" s="47"/>
      <c r="V1697" s="47"/>
      <c r="W1697" s="47"/>
      <c r="X1697" s="47"/>
      <c r="Y1697" s="47"/>
      <c r="Z1697" s="47"/>
      <c r="AA1697" s="47"/>
      <c r="AB1697" s="47"/>
      <c r="AC1697" s="47"/>
      <c r="AD1697" s="47"/>
      <c r="AE1697" s="47"/>
      <c r="AF1697" s="47"/>
      <c r="AG1697" s="47"/>
      <c r="AH1697" s="47"/>
      <c r="AI1697" s="47"/>
      <c r="AJ1697" s="47"/>
      <c r="AK1697" s="47"/>
      <c r="AL1697" s="47"/>
      <c r="AM1697" s="47"/>
      <c r="AN1697" s="47"/>
      <c r="AO1697" s="47"/>
      <c r="AP1697" s="47"/>
      <c r="AQ1697" s="47"/>
      <c r="AR1697" s="47"/>
      <c r="AS1697" s="47"/>
      <c r="AT1697" s="47"/>
      <c r="AU1697" s="47"/>
      <c r="AV1697" s="47"/>
      <c r="AW1697" s="47"/>
      <c r="AX1697" s="47"/>
      <c r="AY1697" s="47"/>
      <c r="AZ1697" s="47"/>
      <c r="BA1697" s="47"/>
      <c r="BB1697" s="47"/>
    </row>
    <row r="1698" spans="1:54" s="50" customFormat="1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  <c r="S1698" s="47"/>
      <c r="T1698" s="47"/>
      <c r="U1698" s="47"/>
      <c r="V1698" s="47"/>
      <c r="W1698" s="47"/>
      <c r="X1698" s="47"/>
      <c r="Y1698" s="47"/>
      <c r="Z1698" s="47"/>
      <c r="AA1698" s="47"/>
      <c r="AB1698" s="47"/>
      <c r="AC1698" s="47"/>
      <c r="AD1698" s="47"/>
      <c r="AE1698" s="47"/>
      <c r="AF1698" s="47"/>
      <c r="AG1698" s="47"/>
      <c r="AH1698" s="47"/>
      <c r="AI1698" s="47"/>
      <c r="AJ1698" s="47"/>
      <c r="AK1698" s="47"/>
      <c r="AL1698" s="47"/>
      <c r="AM1698" s="47"/>
      <c r="AN1698" s="47"/>
      <c r="AO1698" s="47"/>
      <c r="AP1698" s="47"/>
      <c r="AQ1698" s="47"/>
      <c r="AR1698" s="47"/>
      <c r="AS1698" s="47"/>
      <c r="AT1698" s="47"/>
      <c r="AU1698" s="47"/>
      <c r="AV1698" s="47"/>
      <c r="AW1698" s="47"/>
      <c r="AX1698" s="47"/>
      <c r="AY1698" s="47"/>
      <c r="AZ1698" s="47"/>
      <c r="BA1698" s="47"/>
      <c r="BB1698" s="47"/>
    </row>
    <row r="1699" spans="1:54" s="50" customFormat="1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  <c r="S1699" s="47"/>
      <c r="T1699" s="47"/>
      <c r="U1699" s="47"/>
      <c r="V1699" s="47"/>
      <c r="W1699" s="47"/>
      <c r="X1699" s="47"/>
      <c r="Y1699" s="47"/>
      <c r="Z1699" s="47"/>
      <c r="AA1699" s="47"/>
      <c r="AB1699" s="47"/>
      <c r="AC1699" s="47"/>
      <c r="AD1699" s="47"/>
      <c r="AE1699" s="47"/>
      <c r="AF1699" s="47"/>
      <c r="AG1699" s="47"/>
      <c r="AH1699" s="47"/>
      <c r="AI1699" s="47"/>
      <c r="AJ1699" s="47"/>
      <c r="AK1699" s="47"/>
      <c r="AL1699" s="47"/>
      <c r="AM1699" s="47"/>
      <c r="AN1699" s="47"/>
      <c r="AO1699" s="47"/>
      <c r="AP1699" s="47"/>
      <c r="AQ1699" s="47"/>
      <c r="AR1699" s="47"/>
      <c r="AS1699" s="47"/>
      <c r="AT1699" s="47"/>
      <c r="AU1699" s="47"/>
      <c r="AV1699" s="47"/>
      <c r="AW1699" s="47"/>
      <c r="AX1699" s="47"/>
      <c r="AY1699" s="47"/>
      <c r="AZ1699" s="47"/>
      <c r="BA1699" s="47"/>
      <c r="BB1699" s="47"/>
    </row>
    <row r="1700" spans="1:54" s="50" customFormat="1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  <c r="S1700" s="47"/>
      <c r="T1700" s="47"/>
      <c r="U1700" s="47"/>
      <c r="V1700" s="47"/>
      <c r="W1700" s="47"/>
      <c r="X1700" s="47"/>
      <c r="Y1700" s="47"/>
      <c r="Z1700" s="47"/>
      <c r="AA1700" s="47"/>
      <c r="AB1700" s="47"/>
      <c r="AC1700" s="47"/>
      <c r="AD1700" s="47"/>
      <c r="AE1700" s="47"/>
      <c r="AF1700" s="47"/>
      <c r="AG1700" s="47"/>
      <c r="AH1700" s="47"/>
      <c r="AI1700" s="47"/>
      <c r="AJ1700" s="47"/>
      <c r="AK1700" s="47"/>
      <c r="AL1700" s="47"/>
      <c r="AM1700" s="47"/>
      <c r="AN1700" s="47"/>
      <c r="AO1700" s="47"/>
      <c r="AP1700" s="47"/>
      <c r="AQ1700" s="47"/>
      <c r="AR1700" s="47"/>
      <c r="AS1700" s="47"/>
      <c r="AT1700" s="47"/>
      <c r="AU1700" s="47"/>
      <c r="AV1700" s="47"/>
      <c r="AW1700" s="47"/>
      <c r="AX1700" s="47"/>
      <c r="AY1700" s="47"/>
      <c r="AZ1700" s="47"/>
      <c r="BA1700" s="47"/>
      <c r="BB1700" s="47"/>
    </row>
    <row r="1701" spans="1:54" s="50" customFormat="1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  <c r="S1701" s="47"/>
      <c r="T1701" s="47"/>
      <c r="U1701" s="47"/>
      <c r="V1701" s="47"/>
      <c r="W1701" s="47"/>
      <c r="X1701" s="47"/>
      <c r="Y1701" s="47"/>
      <c r="Z1701" s="47"/>
      <c r="AA1701" s="47"/>
      <c r="AB1701" s="47"/>
      <c r="AC1701" s="47"/>
      <c r="AD1701" s="47"/>
      <c r="AE1701" s="47"/>
      <c r="AF1701" s="47"/>
      <c r="AG1701" s="47"/>
      <c r="AH1701" s="47"/>
      <c r="AI1701" s="47"/>
      <c r="AJ1701" s="47"/>
      <c r="AK1701" s="47"/>
      <c r="AL1701" s="47"/>
      <c r="AM1701" s="47"/>
      <c r="AN1701" s="47"/>
      <c r="AO1701" s="47"/>
      <c r="AP1701" s="47"/>
      <c r="AQ1701" s="47"/>
      <c r="AR1701" s="47"/>
      <c r="AS1701" s="47"/>
      <c r="AT1701" s="47"/>
      <c r="AU1701" s="47"/>
      <c r="AV1701" s="47"/>
      <c r="AW1701" s="47"/>
      <c r="AX1701" s="47"/>
      <c r="AY1701" s="47"/>
      <c r="AZ1701" s="47"/>
      <c r="BA1701" s="47"/>
      <c r="BB1701" s="47"/>
    </row>
    <row r="1702" spans="1:54" s="50" customFormat="1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  <c r="S1702" s="47"/>
      <c r="T1702" s="47"/>
      <c r="U1702" s="47"/>
      <c r="V1702" s="47"/>
      <c r="W1702" s="47"/>
      <c r="X1702" s="47"/>
      <c r="Y1702" s="47"/>
      <c r="Z1702" s="47"/>
      <c r="AA1702" s="47"/>
      <c r="AB1702" s="47"/>
      <c r="AC1702" s="47"/>
      <c r="AD1702" s="47"/>
      <c r="AE1702" s="47"/>
      <c r="AF1702" s="47"/>
      <c r="AG1702" s="47"/>
      <c r="AH1702" s="47"/>
      <c r="AI1702" s="47"/>
      <c r="AJ1702" s="47"/>
      <c r="AK1702" s="47"/>
      <c r="AL1702" s="47"/>
      <c r="AM1702" s="47"/>
      <c r="AN1702" s="47"/>
      <c r="AO1702" s="47"/>
      <c r="AP1702" s="47"/>
      <c r="AQ1702" s="47"/>
      <c r="AR1702" s="47"/>
      <c r="AS1702" s="47"/>
      <c r="AT1702" s="47"/>
      <c r="AU1702" s="47"/>
      <c r="AV1702" s="47"/>
      <c r="AW1702" s="47"/>
      <c r="AX1702" s="47"/>
      <c r="AY1702" s="47"/>
      <c r="AZ1702" s="47"/>
      <c r="BA1702" s="47"/>
      <c r="BB1702" s="47"/>
    </row>
    <row r="1703" spans="1:54" s="50" customFormat="1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  <c r="S1703" s="47"/>
      <c r="T1703" s="47"/>
      <c r="U1703" s="47"/>
      <c r="V1703" s="47"/>
      <c r="W1703" s="47"/>
      <c r="X1703" s="47"/>
      <c r="Y1703" s="47"/>
      <c r="Z1703" s="47"/>
      <c r="AA1703" s="47"/>
      <c r="AB1703" s="47"/>
      <c r="AC1703" s="47"/>
      <c r="AD1703" s="47"/>
      <c r="AE1703" s="47"/>
      <c r="AF1703" s="47"/>
      <c r="AG1703" s="47"/>
      <c r="AH1703" s="47"/>
      <c r="AI1703" s="47"/>
      <c r="AJ1703" s="47"/>
      <c r="AK1703" s="47"/>
      <c r="AL1703" s="47"/>
      <c r="AM1703" s="47"/>
      <c r="AN1703" s="47"/>
      <c r="AO1703" s="47"/>
      <c r="AP1703" s="47"/>
      <c r="AQ1703" s="47"/>
      <c r="AR1703" s="47"/>
      <c r="AS1703" s="47"/>
      <c r="AT1703" s="47"/>
      <c r="AU1703" s="47"/>
      <c r="AV1703" s="47"/>
      <c r="AW1703" s="47"/>
      <c r="AX1703" s="47"/>
      <c r="AY1703" s="47"/>
      <c r="AZ1703" s="47"/>
      <c r="BA1703" s="47"/>
      <c r="BB1703" s="47"/>
    </row>
    <row r="1704" spans="1:54" s="50" customFormat="1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47"/>
      <c r="V1704" s="47"/>
      <c r="W1704" s="47"/>
      <c r="X1704" s="47"/>
      <c r="Y1704" s="47"/>
      <c r="Z1704" s="47"/>
      <c r="AA1704" s="47"/>
      <c r="AB1704" s="47"/>
      <c r="AC1704" s="47"/>
      <c r="AD1704" s="47"/>
      <c r="AE1704" s="47"/>
      <c r="AF1704" s="47"/>
      <c r="AG1704" s="47"/>
      <c r="AH1704" s="47"/>
      <c r="AI1704" s="47"/>
      <c r="AJ1704" s="47"/>
      <c r="AK1704" s="47"/>
      <c r="AL1704" s="47"/>
      <c r="AM1704" s="47"/>
      <c r="AN1704" s="47"/>
      <c r="AO1704" s="47"/>
      <c r="AP1704" s="47"/>
      <c r="AQ1704" s="47"/>
      <c r="AR1704" s="47"/>
      <c r="AS1704" s="47"/>
      <c r="AT1704" s="47"/>
      <c r="AU1704" s="47"/>
      <c r="AV1704" s="47"/>
      <c r="AW1704" s="47"/>
      <c r="AX1704" s="47"/>
      <c r="AY1704" s="47"/>
      <c r="AZ1704" s="47"/>
      <c r="BA1704" s="47"/>
      <c r="BB1704" s="47"/>
    </row>
    <row r="1705" spans="1:54" s="50" customFormat="1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  <c r="S1705" s="47"/>
      <c r="T1705" s="47"/>
      <c r="U1705" s="47"/>
      <c r="V1705" s="47"/>
      <c r="W1705" s="47"/>
      <c r="X1705" s="47"/>
      <c r="Y1705" s="47"/>
      <c r="Z1705" s="47"/>
      <c r="AA1705" s="47"/>
      <c r="AB1705" s="47"/>
      <c r="AC1705" s="47"/>
      <c r="AD1705" s="47"/>
      <c r="AE1705" s="47"/>
      <c r="AF1705" s="47"/>
      <c r="AG1705" s="47"/>
      <c r="AH1705" s="47"/>
      <c r="AI1705" s="47"/>
      <c r="AJ1705" s="47"/>
      <c r="AK1705" s="47"/>
      <c r="AL1705" s="47"/>
      <c r="AM1705" s="47"/>
      <c r="AN1705" s="47"/>
      <c r="AO1705" s="47"/>
      <c r="AP1705" s="47"/>
      <c r="AQ1705" s="47"/>
      <c r="AR1705" s="47"/>
      <c r="AS1705" s="47"/>
      <c r="AT1705" s="47"/>
      <c r="AU1705" s="47"/>
      <c r="AV1705" s="47"/>
      <c r="AW1705" s="47"/>
      <c r="AX1705" s="47"/>
      <c r="AY1705" s="47"/>
      <c r="AZ1705" s="47"/>
      <c r="BA1705" s="47"/>
      <c r="BB1705" s="47"/>
    </row>
    <row r="1706" spans="1:54" s="50" customFormat="1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  <c r="S1706" s="47"/>
      <c r="T1706" s="47"/>
      <c r="U1706" s="47"/>
      <c r="V1706" s="47"/>
      <c r="W1706" s="47"/>
      <c r="X1706" s="47"/>
      <c r="Y1706" s="47"/>
      <c r="Z1706" s="47"/>
      <c r="AA1706" s="47"/>
      <c r="AB1706" s="47"/>
      <c r="AC1706" s="47"/>
      <c r="AD1706" s="47"/>
      <c r="AE1706" s="47"/>
      <c r="AF1706" s="47"/>
      <c r="AG1706" s="47"/>
      <c r="AH1706" s="47"/>
      <c r="AI1706" s="47"/>
      <c r="AJ1706" s="47"/>
      <c r="AK1706" s="47"/>
      <c r="AL1706" s="47"/>
      <c r="AM1706" s="47"/>
      <c r="AN1706" s="47"/>
      <c r="AO1706" s="47"/>
      <c r="AP1706" s="47"/>
      <c r="AQ1706" s="47"/>
      <c r="AR1706" s="47"/>
      <c r="AS1706" s="47"/>
      <c r="AT1706" s="47"/>
      <c r="AU1706" s="47"/>
      <c r="AV1706" s="47"/>
      <c r="AW1706" s="47"/>
      <c r="AX1706" s="47"/>
      <c r="AY1706" s="47"/>
      <c r="AZ1706" s="47"/>
      <c r="BA1706" s="47"/>
      <c r="BB1706" s="47"/>
    </row>
    <row r="1707" spans="1:54" s="50" customFormat="1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  <c r="S1707" s="47"/>
      <c r="T1707" s="47"/>
      <c r="U1707" s="47"/>
      <c r="V1707" s="47"/>
      <c r="W1707" s="47"/>
      <c r="X1707" s="47"/>
      <c r="Y1707" s="47"/>
      <c r="Z1707" s="47"/>
      <c r="AA1707" s="47"/>
      <c r="AB1707" s="47"/>
      <c r="AC1707" s="47"/>
      <c r="AD1707" s="47"/>
      <c r="AE1707" s="47"/>
      <c r="AF1707" s="47"/>
      <c r="AG1707" s="47"/>
      <c r="AH1707" s="47"/>
      <c r="AI1707" s="47"/>
      <c r="AJ1707" s="47"/>
      <c r="AK1707" s="47"/>
      <c r="AL1707" s="47"/>
      <c r="AM1707" s="47"/>
      <c r="AN1707" s="47"/>
      <c r="AO1707" s="47"/>
      <c r="AP1707" s="47"/>
      <c r="AQ1707" s="47"/>
      <c r="AR1707" s="47"/>
      <c r="AS1707" s="47"/>
      <c r="AT1707" s="47"/>
      <c r="AU1707" s="47"/>
      <c r="AV1707" s="47"/>
      <c r="AW1707" s="47"/>
      <c r="AX1707" s="47"/>
      <c r="AY1707" s="47"/>
      <c r="AZ1707" s="47"/>
      <c r="BA1707" s="47"/>
      <c r="BB1707" s="47"/>
    </row>
    <row r="1708" spans="1:54" s="50" customFormat="1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  <c r="S1708" s="47"/>
      <c r="T1708" s="47"/>
      <c r="U1708" s="47"/>
      <c r="V1708" s="47"/>
      <c r="W1708" s="47"/>
      <c r="X1708" s="47"/>
      <c r="Y1708" s="47"/>
      <c r="Z1708" s="47"/>
      <c r="AA1708" s="47"/>
      <c r="AB1708" s="47"/>
      <c r="AC1708" s="47"/>
      <c r="AD1708" s="47"/>
      <c r="AE1708" s="47"/>
      <c r="AF1708" s="47"/>
      <c r="AG1708" s="47"/>
      <c r="AH1708" s="47"/>
      <c r="AI1708" s="47"/>
      <c r="AJ1708" s="47"/>
      <c r="AK1708" s="47"/>
      <c r="AL1708" s="47"/>
      <c r="AM1708" s="47"/>
      <c r="AN1708" s="47"/>
      <c r="AO1708" s="47"/>
      <c r="AP1708" s="47"/>
      <c r="AQ1708" s="47"/>
      <c r="AR1708" s="47"/>
      <c r="AS1708" s="47"/>
      <c r="AT1708" s="47"/>
      <c r="AU1708" s="47"/>
      <c r="AV1708" s="47"/>
      <c r="AW1708" s="47"/>
      <c r="AX1708" s="47"/>
      <c r="AY1708" s="47"/>
      <c r="AZ1708" s="47"/>
      <c r="BA1708" s="47"/>
      <c r="BB1708" s="47"/>
    </row>
    <row r="1709" spans="1:54" s="50" customFormat="1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  <c r="S1709" s="47"/>
      <c r="T1709" s="47"/>
      <c r="U1709" s="47"/>
      <c r="V1709" s="47"/>
      <c r="W1709" s="47"/>
      <c r="X1709" s="47"/>
      <c r="Y1709" s="47"/>
      <c r="Z1709" s="47"/>
      <c r="AA1709" s="47"/>
      <c r="AB1709" s="47"/>
      <c r="AC1709" s="47"/>
      <c r="AD1709" s="47"/>
      <c r="AE1709" s="47"/>
      <c r="AF1709" s="47"/>
      <c r="AG1709" s="47"/>
      <c r="AH1709" s="47"/>
      <c r="AI1709" s="47"/>
      <c r="AJ1709" s="47"/>
      <c r="AK1709" s="47"/>
      <c r="AL1709" s="47"/>
      <c r="AM1709" s="47"/>
      <c r="AN1709" s="47"/>
      <c r="AO1709" s="47"/>
      <c r="AP1709" s="47"/>
      <c r="AQ1709" s="47"/>
      <c r="AR1709" s="47"/>
      <c r="AS1709" s="47"/>
      <c r="AT1709" s="47"/>
      <c r="AU1709" s="47"/>
      <c r="AV1709" s="47"/>
      <c r="AW1709" s="47"/>
      <c r="AX1709" s="47"/>
      <c r="AY1709" s="47"/>
      <c r="AZ1709" s="47"/>
      <c r="BA1709" s="47"/>
      <c r="BB1709" s="47"/>
    </row>
    <row r="1710" spans="1:54" s="50" customFormat="1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  <c r="T1710" s="47"/>
      <c r="U1710" s="47"/>
      <c r="V1710" s="47"/>
      <c r="W1710" s="47"/>
      <c r="X1710" s="47"/>
      <c r="Y1710" s="47"/>
      <c r="Z1710" s="47"/>
      <c r="AA1710" s="47"/>
      <c r="AB1710" s="47"/>
      <c r="AC1710" s="47"/>
      <c r="AD1710" s="47"/>
      <c r="AE1710" s="47"/>
      <c r="AF1710" s="47"/>
      <c r="AG1710" s="47"/>
      <c r="AH1710" s="47"/>
      <c r="AI1710" s="47"/>
      <c r="AJ1710" s="47"/>
      <c r="AK1710" s="47"/>
      <c r="AL1710" s="47"/>
      <c r="AM1710" s="47"/>
      <c r="AN1710" s="47"/>
      <c r="AO1710" s="47"/>
      <c r="AP1710" s="47"/>
      <c r="AQ1710" s="47"/>
      <c r="AR1710" s="47"/>
      <c r="AS1710" s="47"/>
      <c r="AT1710" s="47"/>
      <c r="AU1710" s="47"/>
      <c r="AV1710" s="47"/>
      <c r="AW1710" s="47"/>
      <c r="AX1710" s="47"/>
      <c r="AY1710" s="47"/>
      <c r="AZ1710" s="47"/>
      <c r="BA1710" s="47"/>
      <c r="BB1710" s="47"/>
    </row>
    <row r="1711" spans="1:54" s="50" customFormat="1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  <c r="S1711" s="47"/>
      <c r="T1711" s="47"/>
      <c r="U1711" s="47"/>
      <c r="V1711" s="47"/>
      <c r="W1711" s="47"/>
      <c r="X1711" s="47"/>
      <c r="Y1711" s="47"/>
      <c r="Z1711" s="47"/>
      <c r="AA1711" s="47"/>
      <c r="AB1711" s="47"/>
      <c r="AC1711" s="47"/>
      <c r="AD1711" s="47"/>
      <c r="AE1711" s="47"/>
      <c r="AF1711" s="47"/>
      <c r="AG1711" s="47"/>
      <c r="AH1711" s="47"/>
      <c r="AI1711" s="47"/>
      <c r="AJ1711" s="47"/>
      <c r="AK1711" s="47"/>
      <c r="AL1711" s="47"/>
      <c r="AM1711" s="47"/>
      <c r="AN1711" s="47"/>
      <c r="AO1711" s="47"/>
      <c r="AP1711" s="47"/>
      <c r="AQ1711" s="47"/>
      <c r="AR1711" s="47"/>
      <c r="AS1711" s="47"/>
      <c r="AT1711" s="47"/>
      <c r="AU1711" s="47"/>
      <c r="AV1711" s="47"/>
      <c r="AW1711" s="47"/>
      <c r="AX1711" s="47"/>
      <c r="AY1711" s="47"/>
      <c r="AZ1711" s="47"/>
      <c r="BA1711" s="47"/>
      <c r="BB1711" s="47"/>
    </row>
    <row r="1712" spans="1:54" s="50" customFormat="1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  <c r="S1712" s="47"/>
      <c r="T1712" s="47"/>
      <c r="U1712" s="47"/>
      <c r="V1712" s="47"/>
      <c r="W1712" s="47"/>
      <c r="X1712" s="47"/>
      <c r="Y1712" s="47"/>
      <c r="Z1712" s="47"/>
      <c r="AA1712" s="47"/>
      <c r="AB1712" s="47"/>
      <c r="AC1712" s="47"/>
      <c r="AD1712" s="47"/>
      <c r="AE1712" s="47"/>
      <c r="AF1712" s="47"/>
      <c r="AG1712" s="47"/>
      <c r="AH1712" s="47"/>
      <c r="AI1712" s="47"/>
      <c r="AJ1712" s="47"/>
      <c r="AK1712" s="47"/>
      <c r="AL1712" s="47"/>
      <c r="AM1712" s="47"/>
      <c r="AN1712" s="47"/>
      <c r="AO1712" s="47"/>
      <c r="AP1712" s="47"/>
      <c r="AQ1712" s="47"/>
      <c r="AR1712" s="47"/>
      <c r="AS1712" s="47"/>
      <c r="AT1712" s="47"/>
      <c r="AU1712" s="47"/>
      <c r="AV1712" s="47"/>
      <c r="AW1712" s="47"/>
      <c r="AX1712" s="47"/>
      <c r="AY1712" s="47"/>
      <c r="AZ1712" s="47"/>
      <c r="BA1712" s="47"/>
      <c r="BB1712" s="47"/>
    </row>
    <row r="1713" spans="1:54" s="50" customFormat="1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  <c r="S1713" s="47"/>
      <c r="T1713" s="47"/>
      <c r="U1713" s="47"/>
      <c r="V1713" s="47"/>
      <c r="W1713" s="47"/>
      <c r="X1713" s="47"/>
      <c r="Y1713" s="47"/>
      <c r="Z1713" s="47"/>
      <c r="AA1713" s="47"/>
      <c r="AB1713" s="47"/>
      <c r="AC1713" s="47"/>
      <c r="AD1713" s="47"/>
      <c r="AE1713" s="47"/>
      <c r="AF1713" s="47"/>
      <c r="AG1713" s="47"/>
      <c r="AH1713" s="47"/>
      <c r="AI1713" s="47"/>
      <c r="AJ1713" s="47"/>
      <c r="AK1713" s="47"/>
      <c r="AL1713" s="47"/>
      <c r="AM1713" s="47"/>
      <c r="AN1713" s="47"/>
      <c r="AO1713" s="47"/>
      <c r="AP1713" s="47"/>
      <c r="AQ1713" s="47"/>
      <c r="AR1713" s="47"/>
      <c r="AS1713" s="47"/>
      <c r="AT1713" s="47"/>
      <c r="AU1713" s="47"/>
      <c r="AV1713" s="47"/>
      <c r="AW1713" s="47"/>
      <c r="AX1713" s="47"/>
      <c r="AY1713" s="47"/>
      <c r="AZ1713" s="47"/>
      <c r="BA1713" s="47"/>
      <c r="BB1713" s="47"/>
    </row>
    <row r="1714" spans="1:54" s="50" customFormat="1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  <c r="S1714" s="47"/>
      <c r="T1714" s="47"/>
      <c r="U1714" s="47"/>
      <c r="V1714" s="47"/>
      <c r="W1714" s="47"/>
      <c r="X1714" s="47"/>
      <c r="Y1714" s="47"/>
      <c r="Z1714" s="47"/>
      <c r="AA1714" s="47"/>
      <c r="AB1714" s="47"/>
      <c r="AC1714" s="47"/>
      <c r="AD1714" s="47"/>
      <c r="AE1714" s="47"/>
      <c r="AF1714" s="47"/>
      <c r="AG1714" s="47"/>
      <c r="AH1714" s="47"/>
      <c r="AI1714" s="47"/>
      <c r="AJ1714" s="47"/>
      <c r="AK1714" s="47"/>
      <c r="AL1714" s="47"/>
      <c r="AM1714" s="47"/>
      <c r="AN1714" s="47"/>
      <c r="AO1714" s="47"/>
      <c r="AP1714" s="47"/>
      <c r="AQ1714" s="47"/>
      <c r="AR1714" s="47"/>
      <c r="AS1714" s="47"/>
      <c r="AT1714" s="47"/>
      <c r="AU1714" s="47"/>
      <c r="AV1714" s="47"/>
      <c r="AW1714" s="47"/>
      <c r="AX1714" s="47"/>
      <c r="AY1714" s="47"/>
      <c r="AZ1714" s="47"/>
      <c r="BA1714" s="47"/>
      <c r="BB1714" s="47"/>
    </row>
    <row r="1715" spans="1:54" s="50" customFormat="1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  <c r="S1715" s="47"/>
      <c r="T1715" s="47"/>
      <c r="U1715" s="47"/>
      <c r="V1715" s="47"/>
      <c r="W1715" s="47"/>
      <c r="X1715" s="47"/>
      <c r="Y1715" s="47"/>
      <c r="Z1715" s="47"/>
      <c r="AA1715" s="47"/>
      <c r="AB1715" s="47"/>
      <c r="AC1715" s="47"/>
      <c r="AD1715" s="47"/>
      <c r="AE1715" s="47"/>
      <c r="AF1715" s="47"/>
      <c r="AG1715" s="47"/>
      <c r="AH1715" s="47"/>
      <c r="AI1715" s="47"/>
      <c r="AJ1715" s="47"/>
      <c r="AK1715" s="47"/>
      <c r="AL1715" s="47"/>
      <c r="AM1715" s="47"/>
      <c r="AN1715" s="47"/>
      <c r="AO1715" s="47"/>
      <c r="AP1715" s="47"/>
      <c r="AQ1715" s="47"/>
      <c r="AR1715" s="47"/>
      <c r="AS1715" s="47"/>
      <c r="AT1715" s="47"/>
      <c r="AU1715" s="47"/>
      <c r="AV1715" s="47"/>
      <c r="AW1715" s="47"/>
      <c r="AX1715" s="47"/>
      <c r="AY1715" s="47"/>
      <c r="AZ1715" s="47"/>
      <c r="BA1715" s="47"/>
      <c r="BB1715" s="47"/>
    </row>
    <row r="1716" spans="1:54" s="50" customFormat="1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  <c r="S1716" s="47"/>
      <c r="T1716" s="47"/>
      <c r="U1716" s="47"/>
      <c r="V1716" s="47"/>
      <c r="W1716" s="47"/>
      <c r="X1716" s="47"/>
      <c r="Y1716" s="47"/>
      <c r="Z1716" s="47"/>
      <c r="AA1716" s="47"/>
      <c r="AB1716" s="47"/>
      <c r="AC1716" s="47"/>
      <c r="AD1716" s="47"/>
      <c r="AE1716" s="47"/>
      <c r="AF1716" s="47"/>
      <c r="AG1716" s="47"/>
      <c r="AH1716" s="47"/>
      <c r="AI1716" s="47"/>
      <c r="AJ1716" s="47"/>
      <c r="AK1716" s="47"/>
      <c r="AL1716" s="47"/>
      <c r="AM1716" s="47"/>
      <c r="AN1716" s="47"/>
      <c r="AO1716" s="47"/>
      <c r="AP1716" s="47"/>
      <c r="AQ1716" s="47"/>
      <c r="AR1716" s="47"/>
      <c r="AS1716" s="47"/>
      <c r="AT1716" s="47"/>
      <c r="AU1716" s="47"/>
      <c r="AV1716" s="47"/>
      <c r="AW1716" s="47"/>
      <c r="AX1716" s="47"/>
      <c r="AY1716" s="47"/>
      <c r="AZ1716" s="47"/>
      <c r="BA1716" s="47"/>
      <c r="BB1716" s="47"/>
    </row>
    <row r="1717" spans="1:54" s="50" customFormat="1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  <c r="S1717" s="47"/>
      <c r="T1717" s="47"/>
      <c r="U1717" s="47"/>
      <c r="V1717" s="47"/>
      <c r="W1717" s="47"/>
      <c r="X1717" s="47"/>
      <c r="Y1717" s="47"/>
      <c r="Z1717" s="47"/>
      <c r="AA1717" s="47"/>
      <c r="AB1717" s="47"/>
      <c r="AC1717" s="47"/>
      <c r="AD1717" s="47"/>
      <c r="AE1717" s="47"/>
      <c r="AF1717" s="47"/>
      <c r="AG1717" s="47"/>
      <c r="AH1717" s="47"/>
      <c r="AI1717" s="47"/>
      <c r="AJ1717" s="47"/>
      <c r="AK1717" s="47"/>
      <c r="AL1717" s="47"/>
      <c r="AM1717" s="47"/>
      <c r="AN1717" s="47"/>
      <c r="AO1717" s="47"/>
      <c r="AP1717" s="47"/>
      <c r="AQ1717" s="47"/>
      <c r="AR1717" s="47"/>
      <c r="AS1717" s="47"/>
      <c r="AT1717" s="47"/>
      <c r="AU1717" s="47"/>
      <c r="AV1717" s="47"/>
      <c r="AW1717" s="47"/>
      <c r="AX1717" s="47"/>
      <c r="AY1717" s="47"/>
      <c r="AZ1717" s="47"/>
      <c r="BA1717" s="47"/>
      <c r="BB1717" s="47"/>
    </row>
    <row r="1718" spans="1:54" s="50" customFormat="1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  <c r="S1718" s="47"/>
      <c r="T1718" s="47"/>
      <c r="U1718" s="47"/>
      <c r="V1718" s="47"/>
      <c r="W1718" s="47"/>
      <c r="X1718" s="47"/>
      <c r="Y1718" s="47"/>
      <c r="Z1718" s="47"/>
      <c r="AA1718" s="47"/>
      <c r="AB1718" s="47"/>
      <c r="AC1718" s="47"/>
      <c r="AD1718" s="47"/>
      <c r="AE1718" s="47"/>
      <c r="AF1718" s="47"/>
      <c r="AG1718" s="47"/>
      <c r="AH1718" s="47"/>
      <c r="AI1718" s="47"/>
      <c r="AJ1718" s="47"/>
      <c r="AK1718" s="47"/>
      <c r="AL1718" s="47"/>
      <c r="AM1718" s="47"/>
      <c r="AN1718" s="47"/>
      <c r="AO1718" s="47"/>
      <c r="AP1718" s="47"/>
      <c r="AQ1718" s="47"/>
      <c r="AR1718" s="47"/>
      <c r="AS1718" s="47"/>
      <c r="AT1718" s="47"/>
      <c r="AU1718" s="47"/>
      <c r="AV1718" s="47"/>
      <c r="AW1718" s="47"/>
      <c r="AX1718" s="47"/>
      <c r="AY1718" s="47"/>
      <c r="AZ1718" s="47"/>
      <c r="BA1718" s="47"/>
      <c r="BB1718" s="47"/>
    </row>
    <row r="1719" spans="1:54" s="50" customFormat="1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  <c r="S1719" s="47"/>
      <c r="T1719" s="47"/>
      <c r="U1719" s="47"/>
      <c r="V1719" s="47"/>
      <c r="W1719" s="47"/>
      <c r="X1719" s="47"/>
      <c r="Y1719" s="47"/>
      <c r="Z1719" s="47"/>
      <c r="AA1719" s="47"/>
      <c r="AB1719" s="47"/>
      <c r="AC1719" s="47"/>
      <c r="AD1719" s="47"/>
      <c r="AE1719" s="47"/>
      <c r="AF1719" s="47"/>
      <c r="AG1719" s="47"/>
      <c r="AH1719" s="47"/>
      <c r="AI1719" s="47"/>
      <c r="AJ1719" s="47"/>
      <c r="AK1719" s="47"/>
      <c r="AL1719" s="47"/>
      <c r="AM1719" s="47"/>
      <c r="AN1719" s="47"/>
      <c r="AO1719" s="47"/>
      <c r="AP1719" s="47"/>
      <c r="AQ1719" s="47"/>
      <c r="AR1719" s="47"/>
      <c r="AS1719" s="47"/>
      <c r="AT1719" s="47"/>
      <c r="AU1719" s="47"/>
      <c r="AV1719" s="47"/>
      <c r="AW1719" s="47"/>
      <c r="AX1719" s="47"/>
      <c r="AY1719" s="47"/>
      <c r="AZ1719" s="47"/>
      <c r="BA1719" s="47"/>
      <c r="BB1719" s="47"/>
    </row>
    <row r="1720" spans="1:54" s="50" customFormat="1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  <c r="S1720" s="47"/>
      <c r="T1720" s="47"/>
      <c r="U1720" s="47"/>
      <c r="V1720" s="47"/>
      <c r="W1720" s="47"/>
      <c r="X1720" s="47"/>
      <c r="Y1720" s="47"/>
      <c r="Z1720" s="47"/>
      <c r="AA1720" s="47"/>
      <c r="AB1720" s="47"/>
      <c r="AC1720" s="47"/>
      <c r="AD1720" s="47"/>
      <c r="AE1720" s="47"/>
      <c r="AF1720" s="47"/>
      <c r="AG1720" s="47"/>
      <c r="AH1720" s="47"/>
      <c r="AI1720" s="47"/>
      <c r="AJ1720" s="47"/>
      <c r="AK1720" s="47"/>
      <c r="AL1720" s="47"/>
      <c r="AM1720" s="47"/>
      <c r="AN1720" s="47"/>
      <c r="AO1720" s="47"/>
      <c r="AP1720" s="47"/>
      <c r="AQ1720" s="47"/>
      <c r="AR1720" s="47"/>
      <c r="AS1720" s="47"/>
      <c r="AT1720" s="47"/>
      <c r="AU1720" s="47"/>
      <c r="AV1720" s="47"/>
      <c r="AW1720" s="47"/>
      <c r="AX1720" s="47"/>
      <c r="AY1720" s="47"/>
      <c r="AZ1720" s="47"/>
      <c r="BA1720" s="47"/>
      <c r="BB1720" s="47"/>
    </row>
    <row r="1721" spans="1:54" s="50" customFormat="1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  <c r="S1721" s="47"/>
      <c r="T1721" s="47"/>
      <c r="U1721" s="47"/>
      <c r="V1721" s="47"/>
      <c r="W1721" s="47"/>
      <c r="X1721" s="47"/>
      <c r="Y1721" s="47"/>
      <c r="Z1721" s="47"/>
      <c r="AA1721" s="47"/>
      <c r="AB1721" s="47"/>
      <c r="AC1721" s="47"/>
      <c r="AD1721" s="47"/>
      <c r="AE1721" s="47"/>
      <c r="AF1721" s="47"/>
      <c r="AG1721" s="47"/>
      <c r="AH1721" s="47"/>
      <c r="AI1721" s="47"/>
      <c r="AJ1721" s="47"/>
      <c r="AK1721" s="47"/>
      <c r="AL1721" s="47"/>
      <c r="AM1721" s="47"/>
      <c r="AN1721" s="47"/>
      <c r="AO1721" s="47"/>
      <c r="AP1721" s="47"/>
      <c r="AQ1721" s="47"/>
      <c r="AR1721" s="47"/>
      <c r="AS1721" s="47"/>
      <c r="AT1721" s="47"/>
      <c r="AU1721" s="47"/>
      <c r="AV1721" s="47"/>
      <c r="AW1721" s="47"/>
      <c r="AX1721" s="47"/>
      <c r="AY1721" s="47"/>
      <c r="AZ1721" s="47"/>
      <c r="BA1721" s="47"/>
      <c r="BB1721" s="47"/>
    </row>
    <row r="1722" spans="1:54" s="50" customFormat="1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  <c r="S1722" s="47"/>
      <c r="T1722" s="47"/>
      <c r="U1722" s="47"/>
      <c r="V1722" s="47"/>
      <c r="W1722" s="47"/>
      <c r="X1722" s="47"/>
      <c r="Y1722" s="47"/>
      <c r="Z1722" s="47"/>
      <c r="AA1722" s="47"/>
      <c r="AB1722" s="47"/>
      <c r="AC1722" s="47"/>
      <c r="AD1722" s="47"/>
      <c r="AE1722" s="47"/>
      <c r="AF1722" s="47"/>
      <c r="AG1722" s="47"/>
      <c r="AH1722" s="47"/>
      <c r="AI1722" s="47"/>
      <c r="AJ1722" s="47"/>
      <c r="AK1722" s="47"/>
      <c r="AL1722" s="47"/>
      <c r="AM1722" s="47"/>
      <c r="AN1722" s="47"/>
      <c r="AO1722" s="47"/>
      <c r="AP1722" s="47"/>
      <c r="AQ1722" s="47"/>
      <c r="AR1722" s="47"/>
      <c r="AS1722" s="47"/>
      <c r="AT1722" s="47"/>
      <c r="AU1722" s="47"/>
      <c r="AV1722" s="47"/>
      <c r="AW1722" s="47"/>
      <c r="AX1722" s="47"/>
      <c r="AY1722" s="47"/>
      <c r="AZ1722" s="47"/>
      <c r="BA1722" s="47"/>
      <c r="BB1722" s="47"/>
    </row>
    <row r="1723" spans="1:54" s="50" customFormat="1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  <c r="S1723" s="47"/>
      <c r="T1723" s="47"/>
      <c r="U1723" s="47"/>
      <c r="V1723" s="47"/>
      <c r="W1723" s="47"/>
      <c r="X1723" s="47"/>
      <c r="Y1723" s="47"/>
      <c r="Z1723" s="47"/>
      <c r="AA1723" s="47"/>
      <c r="AB1723" s="47"/>
      <c r="AC1723" s="47"/>
      <c r="AD1723" s="47"/>
      <c r="AE1723" s="47"/>
      <c r="AF1723" s="47"/>
      <c r="AG1723" s="47"/>
      <c r="AH1723" s="47"/>
      <c r="AI1723" s="47"/>
      <c r="AJ1723" s="47"/>
      <c r="AK1723" s="47"/>
      <c r="AL1723" s="47"/>
      <c r="AM1723" s="47"/>
      <c r="AN1723" s="47"/>
      <c r="AO1723" s="47"/>
      <c r="AP1723" s="47"/>
      <c r="AQ1723" s="47"/>
      <c r="AR1723" s="47"/>
      <c r="AS1723" s="47"/>
      <c r="AT1723" s="47"/>
      <c r="AU1723" s="47"/>
      <c r="AV1723" s="47"/>
      <c r="AW1723" s="47"/>
      <c r="AX1723" s="47"/>
      <c r="AY1723" s="47"/>
      <c r="AZ1723" s="47"/>
      <c r="BA1723" s="47"/>
      <c r="BB1723" s="47"/>
    </row>
    <row r="1724" spans="1:54" s="50" customFormat="1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  <c r="S1724" s="47"/>
      <c r="T1724" s="47"/>
      <c r="U1724" s="47"/>
      <c r="V1724" s="47"/>
      <c r="W1724" s="47"/>
      <c r="X1724" s="47"/>
      <c r="Y1724" s="47"/>
      <c r="Z1724" s="47"/>
      <c r="AA1724" s="47"/>
      <c r="AB1724" s="47"/>
      <c r="AC1724" s="47"/>
      <c r="AD1724" s="47"/>
      <c r="AE1724" s="47"/>
      <c r="AF1724" s="47"/>
      <c r="AG1724" s="47"/>
      <c r="AH1724" s="47"/>
      <c r="AI1724" s="47"/>
      <c r="AJ1724" s="47"/>
      <c r="AK1724" s="47"/>
      <c r="AL1724" s="47"/>
      <c r="AM1724" s="47"/>
      <c r="AN1724" s="47"/>
      <c r="AO1724" s="47"/>
      <c r="AP1724" s="47"/>
      <c r="AQ1724" s="47"/>
      <c r="AR1724" s="47"/>
      <c r="AS1724" s="47"/>
      <c r="AT1724" s="47"/>
      <c r="AU1724" s="47"/>
      <c r="AV1724" s="47"/>
      <c r="AW1724" s="47"/>
      <c r="AX1724" s="47"/>
      <c r="AY1724" s="47"/>
      <c r="AZ1724" s="47"/>
      <c r="BA1724" s="47"/>
      <c r="BB1724" s="47"/>
    </row>
    <row r="1725" spans="1:54" s="50" customFormat="1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  <c r="S1725" s="47"/>
      <c r="T1725" s="47"/>
      <c r="U1725" s="47"/>
      <c r="V1725" s="47"/>
      <c r="W1725" s="47"/>
      <c r="X1725" s="47"/>
      <c r="Y1725" s="47"/>
      <c r="Z1725" s="47"/>
      <c r="AA1725" s="47"/>
      <c r="AB1725" s="47"/>
      <c r="AC1725" s="47"/>
      <c r="AD1725" s="47"/>
      <c r="AE1725" s="47"/>
      <c r="AF1725" s="47"/>
      <c r="AG1725" s="47"/>
      <c r="AH1725" s="47"/>
      <c r="AI1725" s="47"/>
      <c r="AJ1725" s="47"/>
      <c r="AK1725" s="47"/>
      <c r="AL1725" s="47"/>
      <c r="AM1725" s="47"/>
      <c r="AN1725" s="47"/>
      <c r="AO1725" s="47"/>
      <c r="AP1725" s="47"/>
      <c r="AQ1725" s="47"/>
      <c r="AR1725" s="47"/>
      <c r="AS1725" s="47"/>
      <c r="AT1725" s="47"/>
      <c r="AU1725" s="47"/>
      <c r="AV1725" s="47"/>
      <c r="AW1725" s="47"/>
      <c r="AX1725" s="47"/>
      <c r="AY1725" s="47"/>
      <c r="AZ1725" s="47"/>
      <c r="BA1725" s="47"/>
      <c r="BB1725" s="47"/>
    </row>
    <row r="1726" spans="1:54" s="50" customFormat="1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  <c r="S1726" s="47"/>
      <c r="T1726" s="47"/>
      <c r="U1726" s="47"/>
      <c r="V1726" s="47"/>
      <c r="W1726" s="47"/>
      <c r="X1726" s="47"/>
      <c r="Y1726" s="47"/>
      <c r="Z1726" s="47"/>
      <c r="AA1726" s="47"/>
      <c r="AB1726" s="47"/>
      <c r="AC1726" s="47"/>
      <c r="AD1726" s="47"/>
      <c r="AE1726" s="47"/>
      <c r="AF1726" s="47"/>
      <c r="AG1726" s="47"/>
      <c r="AH1726" s="47"/>
      <c r="AI1726" s="47"/>
      <c r="AJ1726" s="47"/>
      <c r="AK1726" s="47"/>
      <c r="AL1726" s="47"/>
      <c r="AM1726" s="47"/>
      <c r="AN1726" s="47"/>
      <c r="AO1726" s="47"/>
      <c r="AP1726" s="47"/>
      <c r="AQ1726" s="47"/>
      <c r="AR1726" s="47"/>
      <c r="AS1726" s="47"/>
      <c r="AT1726" s="47"/>
      <c r="AU1726" s="47"/>
      <c r="AV1726" s="47"/>
      <c r="AW1726" s="47"/>
      <c r="AX1726" s="47"/>
      <c r="AY1726" s="47"/>
      <c r="AZ1726" s="47"/>
      <c r="BA1726" s="47"/>
      <c r="BB1726" s="47"/>
    </row>
    <row r="1727" spans="1:54" s="50" customFormat="1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  <c r="S1727" s="47"/>
      <c r="T1727" s="47"/>
      <c r="U1727" s="47"/>
      <c r="V1727" s="47"/>
      <c r="W1727" s="47"/>
      <c r="X1727" s="47"/>
      <c r="Y1727" s="47"/>
      <c r="Z1727" s="47"/>
      <c r="AA1727" s="47"/>
      <c r="AB1727" s="47"/>
      <c r="AC1727" s="47"/>
      <c r="AD1727" s="47"/>
      <c r="AE1727" s="47"/>
      <c r="AF1727" s="47"/>
      <c r="AG1727" s="47"/>
      <c r="AH1727" s="47"/>
      <c r="AI1727" s="47"/>
      <c r="AJ1727" s="47"/>
      <c r="AK1727" s="47"/>
      <c r="AL1727" s="47"/>
      <c r="AM1727" s="47"/>
      <c r="AN1727" s="47"/>
      <c r="AO1727" s="47"/>
      <c r="AP1727" s="47"/>
      <c r="AQ1727" s="47"/>
      <c r="AR1727" s="47"/>
      <c r="AS1727" s="47"/>
      <c r="AT1727" s="47"/>
      <c r="AU1727" s="47"/>
      <c r="AV1727" s="47"/>
      <c r="AW1727" s="47"/>
      <c r="AX1727" s="47"/>
      <c r="AY1727" s="47"/>
      <c r="AZ1727" s="47"/>
      <c r="BA1727" s="47"/>
      <c r="BB1727" s="47"/>
    </row>
    <row r="1728" spans="1:54" s="50" customFormat="1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  <c r="S1728" s="47"/>
      <c r="T1728" s="47"/>
      <c r="U1728" s="47"/>
      <c r="V1728" s="47"/>
      <c r="W1728" s="47"/>
      <c r="X1728" s="47"/>
      <c r="Y1728" s="47"/>
      <c r="Z1728" s="47"/>
      <c r="AA1728" s="47"/>
      <c r="AB1728" s="47"/>
      <c r="AC1728" s="47"/>
      <c r="AD1728" s="47"/>
      <c r="AE1728" s="47"/>
      <c r="AF1728" s="47"/>
      <c r="AG1728" s="47"/>
      <c r="AH1728" s="47"/>
      <c r="AI1728" s="47"/>
      <c r="AJ1728" s="47"/>
      <c r="AK1728" s="47"/>
      <c r="AL1728" s="47"/>
      <c r="AM1728" s="47"/>
      <c r="AN1728" s="47"/>
      <c r="AO1728" s="47"/>
      <c r="AP1728" s="47"/>
      <c r="AQ1728" s="47"/>
      <c r="AR1728" s="47"/>
      <c r="AS1728" s="47"/>
      <c r="AT1728" s="47"/>
      <c r="AU1728" s="47"/>
      <c r="AV1728" s="47"/>
      <c r="AW1728" s="47"/>
      <c r="AX1728" s="47"/>
      <c r="AY1728" s="47"/>
      <c r="AZ1728" s="47"/>
      <c r="BA1728" s="47"/>
      <c r="BB1728" s="47"/>
    </row>
    <row r="1729" spans="1:54" s="50" customFormat="1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  <c r="S1729" s="47"/>
      <c r="T1729" s="47"/>
      <c r="U1729" s="47"/>
      <c r="V1729" s="47"/>
      <c r="W1729" s="47"/>
      <c r="X1729" s="47"/>
      <c r="Y1729" s="47"/>
      <c r="Z1729" s="47"/>
      <c r="AA1729" s="47"/>
      <c r="AB1729" s="47"/>
      <c r="AC1729" s="47"/>
      <c r="AD1729" s="47"/>
      <c r="AE1729" s="47"/>
      <c r="AF1729" s="47"/>
      <c r="AG1729" s="47"/>
      <c r="AH1729" s="47"/>
      <c r="AI1729" s="47"/>
      <c r="AJ1729" s="47"/>
      <c r="AK1729" s="47"/>
      <c r="AL1729" s="47"/>
      <c r="AM1729" s="47"/>
      <c r="AN1729" s="47"/>
      <c r="AO1729" s="47"/>
      <c r="AP1729" s="47"/>
      <c r="AQ1729" s="47"/>
      <c r="AR1729" s="47"/>
      <c r="AS1729" s="47"/>
      <c r="AT1729" s="47"/>
      <c r="AU1729" s="47"/>
      <c r="AV1729" s="47"/>
      <c r="AW1729" s="47"/>
      <c r="AX1729" s="47"/>
      <c r="AY1729" s="47"/>
      <c r="AZ1729" s="47"/>
      <c r="BA1729" s="47"/>
      <c r="BB1729" s="47"/>
    </row>
    <row r="1730" spans="1:54" s="50" customFormat="1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  <c r="S1730" s="47"/>
      <c r="T1730" s="47"/>
      <c r="U1730" s="47"/>
      <c r="V1730" s="47"/>
      <c r="W1730" s="47"/>
      <c r="X1730" s="47"/>
      <c r="Y1730" s="47"/>
      <c r="Z1730" s="47"/>
      <c r="AA1730" s="47"/>
      <c r="AB1730" s="47"/>
      <c r="AC1730" s="47"/>
      <c r="AD1730" s="47"/>
      <c r="AE1730" s="47"/>
      <c r="AF1730" s="47"/>
      <c r="AG1730" s="47"/>
      <c r="AH1730" s="47"/>
      <c r="AI1730" s="47"/>
      <c r="AJ1730" s="47"/>
      <c r="AK1730" s="47"/>
      <c r="AL1730" s="47"/>
      <c r="AM1730" s="47"/>
      <c r="AN1730" s="47"/>
      <c r="AO1730" s="47"/>
      <c r="AP1730" s="47"/>
      <c r="AQ1730" s="47"/>
      <c r="AR1730" s="47"/>
      <c r="AS1730" s="47"/>
      <c r="AT1730" s="47"/>
      <c r="AU1730" s="47"/>
      <c r="AV1730" s="47"/>
      <c r="AW1730" s="47"/>
      <c r="AX1730" s="47"/>
      <c r="AY1730" s="47"/>
      <c r="AZ1730" s="47"/>
      <c r="BA1730" s="47"/>
      <c r="BB1730" s="47"/>
    </row>
    <row r="1731" spans="1:54" s="50" customFormat="1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  <c r="S1731" s="47"/>
      <c r="T1731" s="47"/>
      <c r="U1731" s="47"/>
      <c r="V1731" s="47"/>
      <c r="W1731" s="47"/>
      <c r="X1731" s="47"/>
      <c r="Y1731" s="47"/>
      <c r="Z1731" s="47"/>
      <c r="AA1731" s="47"/>
      <c r="AB1731" s="47"/>
      <c r="AC1731" s="47"/>
      <c r="AD1731" s="47"/>
      <c r="AE1731" s="47"/>
      <c r="AF1731" s="47"/>
      <c r="AG1731" s="47"/>
      <c r="AH1731" s="47"/>
      <c r="AI1731" s="47"/>
      <c r="AJ1731" s="47"/>
      <c r="AK1731" s="47"/>
      <c r="AL1731" s="47"/>
      <c r="AM1731" s="47"/>
      <c r="AN1731" s="47"/>
      <c r="AO1731" s="47"/>
      <c r="AP1731" s="47"/>
      <c r="AQ1731" s="47"/>
      <c r="AR1731" s="47"/>
      <c r="AS1731" s="47"/>
      <c r="AT1731" s="47"/>
      <c r="AU1731" s="47"/>
      <c r="AV1731" s="47"/>
      <c r="AW1731" s="47"/>
      <c r="AX1731" s="47"/>
      <c r="AY1731" s="47"/>
      <c r="AZ1731" s="47"/>
      <c r="BA1731" s="47"/>
      <c r="BB1731" s="47"/>
    </row>
    <row r="1732" spans="1:54" s="50" customFormat="1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  <c r="S1732" s="47"/>
      <c r="T1732" s="47"/>
      <c r="U1732" s="47"/>
      <c r="V1732" s="47"/>
      <c r="W1732" s="47"/>
      <c r="X1732" s="47"/>
      <c r="Y1732" s="47"/>
      <c r="Z1732" s="47"/>
      <c r="AA1732" s="47"/>
      <c r="AB1732" s="47"/>
      <c r="AC1732" s="47"/>
      <c r="AD1732" s="47"/>
      <c r="AE1732" s="47"/>
      <c r="AF1732" s="47"/>
      <c r="AG1732" s="47"/>
      <c r="AH1732" s="47"/>
      <c r="AI1732" s="47"/>
      <c r="AJ1732" s="47"/>
      <c r="AK1732" s="47"/>
      <c r="AL1732" s="47"/>
      <c r="AM1732" s="47"/>
      <c r="AN1732" s="47"/>
      <c r="AO1732" s="47"/>
      <c r="AP1732" s="47"/>
      <c r="AQ1732" s="47"/>
      <c r="AR1732" s="47"/>
      <c r="AS1732" s="47"/>
      <c r="AT1732" s="47"/>
      <c r="AU1732" s="47"/>
      <c r="AV1732" s="47"/>
      <c r="AW1732" s="47"/>
      <c r="AX1732" s="47"/>
      <c r="AY1732" s="47"/>
      <c r="AZ1732" s="47"/>
      <c r="BA1732" s="47"/>
      <c r="BB1732" s="47"/>
    </row>
    <row r="1733" spans="1:54" s="50" customFormat="1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  <c r="S1733" s="47"/>
      <c r="T1733" s="47"/>
      <c r="U1733" s="47"/>
      <c r="V1733" s="47"/>
      <c r="W1733" s="47"/>
      <c r="X1733" s="47"/>
      <c r="Y1733" s="47"/>
      <c r="Z1733" s="47"/>
      <c r="AA1733" s="47"/>
      <c r="AB1733" s="47"/>
      <c r="AC1733" s="47"/>
      <c r="AD1733" s="47"/>
      <c r="AE1733" s="47"/>
      <c r="AF1733" s="47"/>
      <c r="AG1733" s="47"/>
      <c r="AH1733" s="47"/>
      <c r="AI1733" s="47"/>
      <c r="AJ1733" s="47"/>
      <c r="AK1733" s="47"/>
      <c r="AL1733" s="47"/>
      <c r="AM1733" s="47"/>
      <c r="AN1733" s="47"/>
      <c r="AO1733" s="47"/>
      <c r="AP1733" s="47"/>
      <c r="AQ1733" s="47"/>
      <c r="AR1733" s="47"/>
      <c r="AS1733" s="47"/>
      <c r="AT1733" s="47"/>
      <c r="AU1733" s="47"/>
      <c r="AV1733" s="47"/>
      <c r="AW1733" s="47"/>
      <c r="AX1733" s="47"/>
      <c r="AY1733" s="47"/>
      <c r="AZ1733" s="47"/>
      <c r="BA1733" s="47"/>
      <c r="BB1733" s="47"/>
    </row>
    <row r="1734" spans="1:54" s="50" customFormat="1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  <c r="S1734" s="47"/>
      <c r="T1734" s="47"/>
      <c r="U1734" s="47"/>
      <c r="V1734" s="47"/>
      <c r="W1734" s="47"/>
      <c r="X1734" s="47"/>
      <c r="Y1734" s="47"/>
      <c r="Z1734" s="47"/>
      <c r="AA1734" s="47"/>
      <c r="AB1734" s="47"/>
      <c r="AC1734" s="47"/>
      <c r="AD1734" s="47"/>
      <c r="AE1734" s="47"/>
      <c r="AF1734" s="47"/>
      <c r="AG1734" s="47"/>
      <c r="AH1734" s="47"/>
      <c r="AI1734" s="47"/>
      <c r="AJ1734" s="47"/>
      <c r="AK1734" s="47"/>
      <c r="AL1734" s="47"/>
      <c r="AM1734" s="47"/>
      <c r="AN1734" s="47"/>
      <c r="AO1734" s="47"/>
      <c r="AP1734" s="47"/>
      <c r="AQ1734" s="47"/>
      <c r="AR1734" s="47"/>
      <c r="AS1734" s="47"/>
      <c r="AT1734" s="47"/>
      <c r="AU1734" s="47"/>
      <c r="AV1734" s="47"/>
      <c r="AW1734" s="47"/>
      <c r="AX1734" s="47"/>
      <c r="AY1734" s="47"/>
      <c r="AZ1734" s="47"/>
      <c r="BA1734" s="47"/>
      <c r="BB1734" s="47"/>
    </row>
    <row r="1735" spans="1:54" s="50" customFormat="1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  <c r="S1735" s="47"/>
      <c r="T1735" s="47"/>
      <c r="U1735" s="47"/>
      <c r="V1735" s="47"/>
      <c r="W1735" s="47"/>
      <c r="X1735" s="47"/>
      <c r="Y1735" s="47"/>
      <c r="Z1735" s="47"/>
      <c r="AA1735" s="47"/>
      <c r="AB1735" s="47"/>
      <c r="AC1735" s="47"/>
      <c r="AD1735" s="47"/>
      <c r="AE1735" s="47"/>
      <c r="AF1735" s="47"/>
      <c r="AG1735" s="47"/>
      <c r="AH1735" s="47"/>
      <c r="AI1735" s="47"/>
      <c r="AJ1735" s="47"/>
      <c r="AK1735" s="47"/>
      <c r="AL1735" s="47"/>
      <c r="AM1735" s="47"/>
      <c r="AN1735" s="47"/>
      <c r="AO1735" s="47"/>
      <c r="AP1735" s="47"/>
      <c r="AQ1735" s="47"/>
      <c r="AR1735" s="47"/>
      <c r="AS1735" s="47"/>
      <c r="AT1735" s="47"/>
      <c r="AU1735" s="47"/>
      <c r="AV1735" s="47"/>
      <c r="AW1735" s="47"/>
      <c r="AX1735" s="47"/>
      <c r="AY1735" s="47"/>
      <c r="AZ1735" s="47"/>
      <c r="BA1735" s="47"/>
      <c r="BB1735" s="47"/>
    </row>
    <row r="1736" spans="1:54" s="50" customFormat="1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  <c r="S1736" s="47"/>
      <c r="T1736" s="47"/>
      <c r="U1736" s="47"/>
      <c r="V1736" s="47"/>
      <c r="W1736" s="47"/>
      <c r="X1736" s="47"/>
      <c r="Y1736" s="47"/>
      <c r="Z1736" s="47"/>
      <c r="AA1736" s="47"/>
      <c r="AB1736" s="47"/>
      <c r="AC1736" s="47"/>
      <c r="AD1736" s="47"/>
      <c r="AE1736" s="47"/>
      <c r="AF1736" s="47"/>
      <c r="AG1736" s="47"/>
      <c r="AH1736" s="47"/>
      <c r="AI1736" s="47"/>
      <c r="AJ1736" s="47"/>
      <c r="AK1736" s="47"/>
      <c r="AL1736" s="47"/>
      <c r="AM1736" s="47"/>
      <c r="AN1736" s="47"/>
      <c r="AO1736" s="47"/>
      <c r="AP1736" s="47"/>
      <c r="AQ1736" s="47"/>
      <c r="AR1736" s="47"/>
      <c r="AS1736" s="47"/>
      <c r="AT1736" s="47"/>
      <c r="AU1736" s="47"/>
      <c r="AV1736" s="47"/>
      <c r="AW1736" s="47"/>
      <c r="AX1736" s="47"/>
      <c r="AY1736" s="47"/>
      <c r="AZ1736" s="47"/>
      <c r="BA1736" s="47"/>
      <c r="BB1736" s="47"/>
    </row>
    <row r="1737" spans="1:54" s="50" customFormat="1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  <c r="S1737" s="47"/>
      <c r="T1737" s="47"/>
      <c r="U1737" s="47"/>
      <c r="V1737" s="47"/>
      <c r="W1737" s="47"/>
      <c r="X1737" s="47"/>
      <c r="Y1737" s="47"/>
      <c r="Z1737" s="47"/>
      <c r="AA1737" s="47"/>
      <c r="AB1737" s="47"/>
      <c r="AC1737" s="47"/>
      <c r="AD1737" s="47"/>
      <c r="AE1737" s="47"/>
      <c r="AF1737" s="47"/>
      <c r="AG1737" s="47"/>
      <c r="AH1737" s="47"/>
      <c r="AI1737" s="47"/>
      <c r="AJ1737" s="47"/>
      <c r="AK1737" s="47"/>
      <c r="AL1737" s="47"/>
      <c r="AM1737" s="47"/>
      <c r="AN1737" s="47"/>
      <c r="AO1737" s="47"/>
      <c r="AP1737" s="47"/>
      <c r="AQ1737" s="47"/>
      <c r="AR1737" s="47"/>
      <c r="AS1737" s="47"/>
      <c r="AT1737" s="47"/>
      <c r="AU1737" s="47"/>
      <c r="AV1737" s="47"/>
      <c r="AW1737" s="47"/>
      <c r="AX1737" s="47"/>
      <c r="AY1737" s="47"/>
      <c r="AZ1737" s="47"/>
      <c r="BA1737" s="47"/>
      <c r="BB1737" s="47"/>
    </row>
    <row r="1738" spans="1:54" s="50" customFormat="1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  <c r="S1738" s="47"/>
      <c r="T1738" s="47"/>
      <c r="U1738" s="47"/>
      <c r="V1738" s="47"/>
      <c r="W1738" s="47"/>
      <c r="X1738" s="47"/>
      <c r="Y1738" s="47"/>
      <c r="Z1738" s="47"/>
      <c r="AA1738" s="47"/>
      <c r="AB1738" s="47"/>
      <c r="AC1738" s="47"/>
      <c r="AD1738" s="47"/>
      <c r="AE1738" s="47"/>
      <c r="AF1738" s="47"/>
      <c r="AG1738" s="47"/>
      <c r="AH1738" s="47"/>
      <c r="AI1738" s="47"/>
      <c r="AJ1738" s="47"/>
      <c r="AK1738" s="47"/>
      <c r="AL1738" s="47"/>
      <c r="AM1738" s="47"/>
      <c r="AN1738" s="47"/>
      <c r="AO1738" s="47"/>
      <c r="AP1738" s="47"/>
      <c r="AQ1738" s="47"/>
      <c r="AR1738" s="47"/>
      <c r="AS1738" s="47"/>
      <c r="AT1738" s="47"/>
      <c r="AU1738" s="47"/>
      <c r="AV1738" s="47"/>
      <c r="AW1738" s="47"/>
      <c r="AX1738" s="47"/>
      <c r="AY1738" s="47"/>
      <c r="AZ1738" s="47"/>
      <c r="BA1738" s="47"/>
      <c r="BB1738" s="47"/>
    </row>
    <row r="1739" spans="1:54" s="50" customFormat="1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  <c r="S1739" s="47"/>
      <c r="T1739" s="47"/>
      <c r="U1739" s="47"/>
      <c r="V1739" s="47"/>
      <c r="W1739" s="47"/>
      <c r="X1739" s="47"/>
      <c r="Y1739" s="47"/>
      <c r="Z1739" s="47"/>
      <c r="AA1739" s="47"/>
      <c r="AB1739" s="47"/>
      <c r="AC1739" s="47"/>
      <c r="AD1739" s="47"/>
      <c r="AE1739" s="47"/>
      <c r="AF1739" s="47"/>
      <c r="AG1739" s="47"/>
      <c r="AH1739" s="47"/>
      <c r="AI1739" s="47"/>
      <c r="AJ1739" s="47"/>
      <c r="AK1739" s="47"/>
      <c r="AL1739" s="47"/>
      <c r="AM1739" s="47"/>
      <c r="AN1739" s="47"/>
      <c r="AO1739" s="47"/>
      <c r="AP1739" s="47"/>
      <c r="AQ1739" s="47"/>
      <c r="AR1739" s="47"/>
      <c r="AS1739" s="47"/>
      <c r="AT1739" s="47"/>
      <c r="AU1739" s="47"/>
      <c r="AV1739" s="47"/>
      <c r="AW1739" s="47"/>
      <c r="AX1739" s="47"/>
      <c r="AY1739" s="47"/>
      <c r="AZ1739" s="47"/>
      <c r="BA1739" s="47"/>
      <c r="BB1739" s="47"/>
    </row>
    <row r="1740" spans="1:54" s="50" customFormat="1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  <c r="S1740" s="47"/>
      <c r="T1740" s="47"/>
      <c r="U1740" s="47"/>
      <c r="V1740" s="47"/>
      <c r="W1740" s="47"/>
      <c r="X1740" s="47"/>
      <c r="Y1740" s="47"/>
      <c r="Z1740" s="47"/>
      <c r="AA1740" s="47"/>
      <c r="AB1740" s="47"/>
      <c r="AC1740" s="47"/>
      <c r="AD1740" s="47"/>
      <c r="AE1740" s="47"/>
      <c r="AF1740" s="47"/>
      <c r="AG1740" s="47"/>
      <c r="AH1740" s="47"/>
      <c r="AI1740" s="47"/>
      <c r="AJ1740" s="47"/>
      <c r="AK1740" s="47"/>
      <c r="AL1740" s="47"/>
      <c r="AM1740" s="47"/>
      <c r="AN1740" s="47"/>
      <c r="AO1740" s="47"/>
      <c r="AP1740" s="47"/>
      <c r="AQ1740" s="47"/>
      <c r="AR1740" s="47"/>
      <c r="AS1740" s="47"/>
      <c r="AT1740" s="47"/>
      <c r="AU1740" s="47"/>
      <c r="AV1740" s="47"/>
      <c r="AW1740" s="47"/>
      <c r="AX1740" s="47"/>
      <c r="AY1740" s="47"/>
      <c r="AZ1740" s="47"/>
      <c r="BA1740" s="47"/>
      <c r="BB1740" s="47"/>
    </row>
    <row r="1741" spans="1:54" s="50" customFormat="1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  <c r="S1741" s="47"/>
      <c r="T1741" s="47"/>
      <c r="U1741" s="47"/>
      <c r="V1741" s="47"/>
      <c r="W1741" s="47"/>
      <c r="X1741" s="47"/>
      <c r="Y1741" s="47"/>
      <c r="Z1741" s="47"/>
      <c r="AA1741" s="47"/>
      <c r="AB1741" s="47"/>
      <c r="AC1741" s="47"/>
      <c r="AD1741" s="47"/>
      <c r="AE1741" s="47"/>
      <c r="AF1741" s="47"/>
      <c r="AG1741" s="47"/>
      <c r="AH1741" s="47"/>
      <c r="AI1741" s="47"/>
      <c r="AJ1741" s="47"/>
      <c r="AK1741" s="47"/>
      <c r="AL1741" s="47"/>
      <c r="AM1741" s="47"/>
      <c r="AN1741" s="47"/>
      <c r="AO1741" s="47"/>
      <c r="AP1741" s="47"/>
      <c r="AQ1741" s="47"/>
      <c r="AR1741" s="47"/>
      <c r="AS1741" s="47"/>
      <c r="AT1741" s="47"/>
      <c r="AU1741" s="47"/>
      <c r="AV1741" s="47"/>
      <c r="AW1741" s="47"/>
      <c r="AX1741" s="47"/>
      <c r="AY1741" s="47"/>
      <c r="AZ1741" s="47"/>
      <c r="BA1741" s="47"/>
      <c r="BB1741" s="47"/>
    </row>
    <row r="1742" spans="1:54" s="50" customFormat="1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  <c r="S1742" s="47"/>
      <c r="T1742" s="47"/>
      <c r="U1742" s="47"/>
      <c r="V1742" s="47"/>
      <c r="W1742" s="47"/>
      <c r="X1742" s="47"/>
      <c r="Y1742" s="47"/>
      <c r="Z1742" s="47"/>
      <c r="AA1742" s="47"/>
      <c r="AB1742" s="47"/>
      <c r="AC1742" s="47"/>
      <c r="AD1742" s="47"/>
      <c r="AE1742" s="47"/>
      <c r="AF1742" s="47"/>
      <c r="AG1742" s="47"/>
      <c r="AH1742" s="47"/>
      <c r="AI1742" s="47"/>
      <c r="AJ1742" s="47"/>
      <c r="AK1742" s="47"/>
      <c r="AL1742" s="47"/>
      <c r="AM1742" s="47"/>
      <c r="AN1742" s="47"/>
      <c r="AO1742" s="47"/>
      <c r="AP1742" s="47"/>
      <c r="AQ1742" s="47"/>
      <c r="AR1742" s="47"/>
      <c r="AS1742" s="47"/>
      <c r="AT1742" s="47"/>
      <c r="AU1742" s="47"/>
      <c r="AV1742" s="47"/>
      <c r="AW1742" s="47"/>
      <c r="AX1742" s="47"/>
      <c r="AY1742" s="47"/>
      <c r="AZ1742" s="47"/>
      <c r="BA1742" s="47"/>
      <c r="BB1742" s="47"/>
    </row>
    <row r="1743" spans="1:54" s="50" customFormat="1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  <c r="S1743" s="47"/>
      <c r="T1743" s="47"/>
      <c r="U1743" s="47"/>
      <c r="V1743" s="47"/>
      <c r="W1743" s="47"/>
      <c r="X1743" s="47"/>
      <c r="Y1743" s="47"/>
      <c r="Z1743" s="47"/>
      <c r="AA1743" s="47"/>
      <c r="AB1743" s="47"/>
      <c r="AC1743" s="47"/>
      <c r="AD1743" s="47"/>
      <c r="AE1743" s="47"/>
      <c r="AF1743" s="47"/>
      <c r="AG1743" s="47"/>
      <c r="AH1743" s="47"/>
      <c r="AI1743" s="47"/>
      <c r="AJ1743" s="47"/>
      <c r="AK1743" s="47"/>
      <c r="AL1743" s="47"/>
      <c r="AM1743" s="47"/>
      <c r="AN1743" s="47"/>
      <c r="AO1743" s="47"/>
      <c r="AP1743" s="47"/>
      <c r="AQ1743" s="47"/>
      <c r="AR1743" s="47"/>
      <c r="AS1743" s="47"/>
      <c r="AT1743" s="47"/>
      <c r="AU1743" s="47"/>
      <c r="AV1743" s="47"/>
      <c r="AW1743" s="47"/>
      <c r="AX1743" s="47"/>
      <c r="AY1743" s="47"/>
      <c r="AZ1743" s="47"/>
      <c r="BA1743" s="47"/>
      <c r="BB1743" s="47"/>
    </row>
    <row r="1744" spans="1:54" s="50" customFormat="1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  <c r="S1744" s="47"/>
      <c r="T1744" s="47"/>
      <c r="U1744" s="47"/>
      <c r="V1744" s="47"/>
      <c r="W1744" s="47"/>
      <c r="X1744" s="47"/>
      <c r="Y1744" s="47"/>
      <c r="Z1744" s="47"/>
      <c r="AA1744" s="47"/>
      <c r="AB1744" s="47"/>
      <c r="AC1744" s="47"/>
      <c r="AD1744" s="47"/>
      <c r="AE1744" s="47"/>
      <c r="AF1744" s="47"/>
      <c r="AG1744" s="47"/>
      <c r="AH1744" s="47"/>
      <c r="AI1744" s="47"/>
      <c r="AJ1744" s="47"/>
      <c r="AK1744" s="47"/>
      <c r="AL1744" s="47"/>
      <c r="AM1744" s="47"/>
      <c r="AN1744" s="47"/>
      <c r="AO1744" s="47"/>
      <c r="AP1744" s="47"/>
      <c r="AQ1744" s="47"/>
      <c r="AR1744" s="47"/>
      <c r="AS1744" s="47"/>
      <c r="AT1744" s="47"/>
      <c r="AU1744" s="47"/>
      <c r="AV1744" s="47"/>
      <c r="AW1744" s="47"/>
      <c r="AX1744" s="47"/>
      <c r="AY1744" s="47"/>
      <c r="AZ1744" s="47"/>
      <c r="BA1744" s="47"/>
      <c r="BB1744" s="47"/>
    </row>
    <row r="1745" spans="1:54" s="50" customFormat="1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  <c r="S1745" s="47"/>
      <c r="T1745" s="47"/>
      <c r="U1745" s="47"/>
      <c r="V1745" s="47"/>
      <c r="W1745" s="47"/>
      <c r="X1745" s="47"/>
      <c r="Y1745" s="47"/>
      <c r="Z1745" s="47"/>
      <c r="AA1745" s="47"/>
      <c r="AB1745" s="47"/>
      <c r="AC1745" s="47"/>
      <c r="AD1745" s="47"/>
      <c r="AE1745" s="47"/>
      <c r="AF1745" s="47"/>
      <c r="AG1745" s="47"/>
      <c r="AH1745" s="47"/>
      <c r="AI1745" s="47"/>
      <c r="AJ1745" s="47"/>
      <c r="AK1745" s="47"/>
      <c r="AL1745" s="47"/>
      <c r="AM1745" s="47"/>
      <c r="AN1745" s="47"/>
      <c r="AO1745" s="47"/>
      <c r="AP1745" s="47"/>
      <c r="AQ1745" s="47"/>
      <c r="AR1745" s="47"/>
      <c r="AS1745" s="47"/>
      <c r="AT1745" s="47"/>
      <c r="AU1745" s="47"/>
      <c r="AV1745" s="47"/>
      <c r="AW1745" s="47"/>
      <c r="AX1745" s="47"/>
      <c r="AY1745" s="47"/>
      <c r="AZ1745" s="47"/>
      <c r="BA1745" s="47"/>
      <c r="BB1745" s="47"/>
    </row>
    <row r="1746" spans="1:54" s="50" customFormat="1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  <c r="S1746" s="47"/>
      <c r="T1746" s="47"/>
      <c r="U1746" s="47"/>
      <c r="V1746" s="47"/>
      <c r="W1746" s="47"/>
      <c r="X1746" s="47"/>
      <c r="Y1746" s="47"/>
      <c r="Z1746" s="47"/>
      <c r="AA1746" s="47"/>
      <c r="AB1746" s="47"/>
      <c r="AC1746" s="47"/>
      <c r="AD1746" s="47"/>
      <c r="AE1746" s="47"/>
      <c r="AF1746" s="47"/>
      <c r="AG1746" s="47"/>
      <c r="AH1746" s="47"/>
      <c r="AI1746" s="47"/>
      <c r="AJ1746" s="47"/>
      <c r="AK1746" s="47"/>
      <c r="AL1746" s="47"/>
      <c r="AM1746" s="47"/>
      <c r="AN1746" s="47"/>
      <c r="AO1746" s="47"/>
      <c r="AP1746" s="47"/>
      <c r="AQ1746" s="47"/>
      <c r="AR1746" s="47"/>
      <c r="AS1746" s="47"/>
      <c r="AT1746" s="47"/>
      <c r="AU1746" s="47"/>
      <c r="AV1746" s="47"/>
      <c r="AW1746" s="47"/>
      <c r="AX1746" s="47"/>
      <c r="AY1746" s="47"/>
      <c r="AZ1746" s="47"/>
      <c r="BA1746" s="47"/>
      <c r="BB1746" s="47"/>
    </row>
    <row r="1747" spans="1:54" s="50" customFormat="1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  <c r="S1747" s="47"/>
      <c r="T1747" s="47"/>
      <c r="U1747" s="47"/>
      <c r="V1747" s="47"/>
      <c r="W1747" s="47"/>
      <c r="X1747" s="47"/>
      <c r="Y1747" s="47"/>
      <c r="Z1747" s="47"/>
      <c r="AA1747" s="47"/>
      <c r="AB1747" s="47"/>
      <c r="AC1747" s="47"/>
      <c r="AD1747" s="47"/>
      <c r="AE1747" s="47"/>
      <c r="AF1747" s="47"/>
      <c r="AG1747" s="47"/>
      <c r="AH1747" s="47"/>
      <c r="AI1747" s="47"/>
      <c r="AJ1747" s="47"/>
      <c r="AK1747" s="47"/>
      <c r="AL1747" s="47"/>
      <c r="AM1747" s="47"/>
      <c r="AN1747" s="47"/>
      <c r="AO1747" s="47"/>
      <c r="AP1747" s="47"/>
      <c r="AQ1747" s="47"/>
      <c r="AR1747" s="47"/>
      <c r="AS1747" s="47"/>
      <c r="AT1747" s="47"/>
      <c r="AU1747" s="47"/>
      <c r="AV1747" s="47"/>
      <c r="AW1747" s="47"/>
      <c r="AX1747" s="47"/>
      <c r="AY1747" s="47"/>
      <c r="AZ1747" s="47"/>
      <c r="BA1747" s="47"/>
      <c r="BB1747" s="47"/>
    </row>
    <row r="1748" spans="1:54" s="50" customFormat="1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  <c r="S1748" s="47"/>
      <c r="T1748" s="47"/>
      <c r="U1748" s="47"/>
      <c r="V1748" s="47"/>
      <c r="W1748" s="47"/>
      <c r="X1748" s="47"/>
      <c r="Y1748" s="47"/>
      <c r="Z1748" s="47"/>
      <c r="AA1748" s="47"/>
      <c r="AB1748" s="47"/>
      <c r="AC1748" s="47"/>
      <c r="AD1748" s="47"/>
      <c r="AE1748" s="47"/>
      <c r="AF1748" s="47"/>
      <c r="AG1748" s="47"/>
      <c r="AH1748" s="47"/>
      <c r="AI1748" s="47"/>
      <c r="AJ1748" s="47"/>
      <c r="AK1748" s="47"/>
      <c r="AL1748" s="47"/>
      <c r="AM1748" s="47"/>
      <c r="AN1748" s="47"/>
      <c r="AO1748" s="47"/>
      <c r="AP1748" s="47"/>
      <c r="AQ1748" s="47"/>
      <c r="AR1748" s="47"/>
      <c r="AS1748" s="47"/>
      <c r="AT1748" s="47"/>
      <c r="AU1748" s="47"/>
      <c r="AV1748" s="47"/>
      <c r="AW1748" s="47"/>
      <c r="AX1748" s="47"/>
      <c r="AY1748" s="47"/>
      <c r="AZ1748" s="47"/>
      <c r="BA1748" s="47"/>
      <c r="BB1748" s="47"/>
    </row>
    <row r="1749" spans="1:54" s="50" customFormat="1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  <c r="S1749" s="47"/>
      <c r="T1749" s="47"/>
      <c r="U1749" s="47"/>
      <c r="V1749" s="47"/>
      <c r="W1749" s="47"/>
      <c r="X1749" s="47"/>
      <c r="Y1749" s="47"/>
      <c r="Z1749" s="47"/>
      <c r="AA1749" s="47"/>
      <c r="AB1749" s="47"/>
      <c r="AC1749" s="47"/>
      <c r="AD1749" s="47"/>
      <c r="AE1749" s="47"/>
      <c r="AF1749" s="47"/>
      <c r="AG1749" s="47"/>
      <c r="AH1749" s="47"/>
      <c r="AI1749" s="47"/>
      <c r="AJ1749" s="47"/>
      <c r="AK1749" s="47"/>
      <c r="AL1749" s="47"/>
      <c r="AM1749" s="47"/>
      <c r="AN1749" s="47"/>
      <c r="AO1749" s="47"/>
      <c r="AP1749" s="47"/>
      <c r="AQ1749" s="47"/>
      <c r="AR1749" s="47"/>
      <c r="AS1749" s="47"/>
      <c r="AT1749" s="47"/>
      <c r="AU1749" s="47"/>
      <c r="AV1749" s="47"/>
      <c r="AW1749" s="47"/>
      <c r="AX1749" s="47"/>
      <c r="AY1749" s="47"/>
      <c r="AZ1749" s="47"/>
      <c r="BA1749" s="47"/>
      <c r="BB1749" s="47"/>
    </row>
    <row r="1750" spans="1:54" s="50" customFormat="1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  <c r="S1750" s="47"/>
      <c r="T1750" s="47"/>
      <c r="U1750" s="47"/>
      <c r="V1750" s="47"/>
      <c r="W1750" s="47"/>
      <c r="X1750" s="47"/>
      <c r="Y1750" s="47"/>
      <c r="Z1750" s="47"/>
      <c r="AA1750" s="47"/>
      <c r="AB1750" s="47"/>
      <c r="AC1750" s="47"/>
      <c r="AD1750" s="47"/>
      <c r="AE1750" s="47"/>
      <c r="AF1750" s="47"/>
      <c r="AG1750" s="47"/>
      <c r="AH1750" s="47"/>
      <c r="AI1750" s="47"/>
      <c r="AJ1750" s="47"/>
      <c r="AK1750" s="47"/>
      <c r="AL1750" s="47"/>
      <c r="AM1750" s="47"/>
      <c r="AN1750" s="47"/>
      <c r="AO1750" s="47"/>
      <c r="AP1750" s="47"/>
      <c r="AQ1750" s="47"/>
      <c r="AR1750" s="47"/>
      <c r="AS1750" s="47"/>
      <c r="AT1750" s="47"/>
      <c r="AU1750" s="47"/>
      <c r="AV1750" s="47"/>
      <c r="AW1750" s="47"/>
      <c r="AX1750" s="47"/>
      <c r="AY1750" s="47"/>
      <c r="AZ1750" s="47"/>
      <c r="BA1750" s="47"/>
      <c r="BB1750" s="47"/>
    </row>
    <row r="1751" spans="1:54" s="50" customFormat="1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  <c r="S1751" s="47"/>
      <c r="T1751" s="47"/>
      <c r="U1751" s="47"/>
      <c r="V1751" s="47"/>
      <c r="W1751" s="47"/>
      <c r="X1751" s="47"/>
      <c r="Y1751" s="47"/>
      <c r="Z1751" s="47"/>
      <c r="AA1751" s="47"/>
      <c r="AB1751" s="47"/>
      <c r="AC1751" s="47"/>
      <c r="AD1751" s="47"/>
      <c r="AE1751" s="47"/>
      <c r="AF1751" s="47"/>
      <c r="AG1751" s="47"/>
      <c r="AH1751" s="47"/>
      <c r="AI1751" s="47"/>
      <c r="AJ1751" s="47"/>
      <c r="AK1751" s="47"/>
      <c r="AL1751" s="47"/>
      <c r="AM1751" s="47"/>
      <c r="AN1751" s="47"/>
      <c r="AO1751" s="47"/>
      <c r="AP1751" s="47"/>
      <c r="AQ1751" s="47"/>
      <c r="AR1751" s="47"/>
      <c r="AS1751" s="47"/>
      <c r="AT1751" s="47"/>
      <c r="AU1751" s="47"/>
      <c r="AV1751" s="47"/>
      <c r="AW1751" s="47"/>
      <c r="AX1751" s="47"/>
      <c r="AY1751" s="47"/>
      <c r="AZ1751" s="47"/>
      <c r="BA1751" s="47"/>
      <c r="BB1751" s="47"/>
    </row>
    <row r="1752" spans="1:54" s="50" customFormat="1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  <c r="S1752" s="47"/>
      <c r="T1752" s="47"/>
      <c r="U1752" s="47"/>
      <c r="V1752" s="47"/>
      <c r="W1752" s="47"/>
      <c r="X1752" s="47"/>
      <c r="Y1752" s="47"/>
      <c r="Z1752" s="47"/>
      <c r="AA1752" s="47"/>
      <c r="AB1752" s="47"/>
      <c r="AC1752" s="47"/>
      <c r="AD1752" s="47"/>
      <c r="AE1752" s="47"/>
      <c r="AF1752" s="47"/>
      <c r="AG1752" s="47"/>
      <c r="AH1752" s="47"/>
      <c r="AI1752" s="47"/>
      <c r="AJ1752" s="47"/>
      <c r="AK1752" s="47"/>
      <c r="AL1752" s="47"/>
      <c r="AM1752" s="47"/>
      <c r="AN1752" s="47"/>
      <c r="AO1752" s="47"/>
      <c r="AP1752" s="47"/>
      <c r="AQ1752" s="47"/>
      <c r="AR1752" s="47"/>
      <c r="AS1752" s="47"/>
      <c r="AT1752" s="47"/>
      <c r="AU1752" s="47"/>
      <c r="AV1752" s="47"/>
      <c r="AW1752" s="47"/>
      <c r="AX1752" s="47"/>
      <c r="AY1752" s="47"/>
      <c r="AZ1752" s="47"/>
      <c r="BA1752" s="47"/>
      <c r="BB1752" s="47"/>
    </row>
    <row r="1753" spans="1:54" s="50" customFormat="1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  <c r="S1753" s="47"/>
      <c r="T1753" s="47"/>
      <c r="U1753" s="47"/>
      <c r="V1753" s="47"/>
      <c r="W1753" s="47"/>
      <c r="X1753" s="47"/>
      <c r="Y1753" s="47"/>
      <c r="Z1753" s="47"/>
      <c r="AA1753" s="47"/>
      <c r="AB1753" s="47"/>
      <c r="AC1753" s="47"/>
      <c r="AD1753" s="47"/>
      <c r="AE1753" s="47"/>
      <c r="AF1753" s="47"/>
      <c r="AG1753" s="47"/>
      <c r="AH1753" s="47"/>
      <c r="AI1753" s="47"/>
      <c r="AJ1753" s="47"/>
      <c r="AK1753" s="47"/>
      <c r="AL1753" s="47"/>
      <c r="AM1753" s="47"/>
      <c r="AN1753" s="47"/>
      <c r="AO1753" s="47"/>
      <c r="AP1753" s="47"/>
      <c r="AQ1753" s="47"/>
      <c r="AR1753" s="47"/>
      <c r="AS1753" s="47"/>
      <c r="AT1753" s="47"/>
      <c r="AU1753" s="47"/>
      <c r="AV1753" s="47"/>
      <c r="AW1753" s="47"/>
      <c r="AX1753" s="47"/>
      <c r="AY1753" s="47"/>
      <c r="AZ1753" s="47"/>
      <c r="BA1753" s="47"/>
      <c r="BB1753" s="47"/>
    </row>
    <row r="1754" spans="1:54" s="50" customFormat="1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  <c r="S1754" s="47"/>
      <c r="T1754" s="47"/>
      <c r="U1754" s="47"/>
      <c r="V1754" s="47"/>
      <c r="W1754" s="47"/>
      <c r="X1754" s="47"/>
      <c r="Y1754" s="47"/>
      <c r="Z1754" s="47"/>
      <c r="AA1754" s="47"/>
      <c r="AB1754" s="47"/>
      <c r="AC1754" s="47"/>
      <c r="AD1754" s="47"/>
      <c r="AE1754" s="47"/>
      <c r="AF1754" s="47"/>
      <c r="AG1754" s="47"/>
      <c r="AH1754" s="47"/>
      <c r="AI1754" s="47"/>
      <c r="AJ1754" s="47"/>
      <c r="AK1754" s="47"/>
      <c r="AL1754" s="47"/>
      <c r="AM1754" s="47"/>
      <c r="AN1754" s="47"/>
      <c r="AO1754" s="47"/>
      <c r="AP1754" s="47"/>
      <c r="AQ1754" s="47"/>
      <c r="AR1754" s="47"/>
      <c r="AS1754" s="47"/>
      <c r="AT1754" s="47"/>
      <c r="AU1754" s="47"/>
      <c r="AV1754" s="47"/>
      <c r="AW1754" s="47"/>
      <c r="AX1754" s="47"/>
      <c r="AY1754" s="47"/>
      <c r="AZ1754" s="47"/>
      <c r="BA1754" s="47"/>
      <c r="BB1754" s="47"/>
    </row>
    <row r="1755" spans="1:54" s="50" customFormat="1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  <c r="S1755" s="47"/>
      <c r="T1755" s="47"/>
      <c r="U1755" s="47"/>
      <c r="V1755" s="47"/>
      <c r="W1755" s="47"/>
      <c r="X1755" s="47"/>
      <c r="Y1755" s="47"/>
      <c r="Z1755" s="47"/>
      <c r="AA1755" s="47"/>
      <c r="AB1755" s="47"/>
      <c r="AC1755" s="47"/>
      <c r="AD1755" s="47"/>
      <c r="AE1755" s="47"/>
      <c r="AF1755" s="47"/>
      <c r="AG1755" s="47"/>
      <c r="AH1755" s="47"/>
      <c r="AI1755" s="47"/>
      <c r="AJ1755" s="47"/>
      <c r="AK1755" s="47"/>
      <c r="AL1755" s="47"/>
      <c r="AM1755" s="47"/>
      <c r="AN1755" s="47"/>
      <c r="AO1755" s="47"/>
      <c r="AP1755" s="47"/>
      <c r="AQ1755" s="47"/>
      <c r="AR1755" s="47"/>
      <c r="AS1755" s="47"/>
      <c r="AT1755" s="47"/>
      <c r="AU1755" s="47"/>
      <c r="AV1755" s="47"/>
      <c r="AW1755" s="47"/>
      <c r="AX1755" s="47"/>
      <c r="AY1755" s="47"/>
      <c r="AZ1755" s="47"/>
      <c r="BA1755" s="47"/>
      <c r="BB1755" s="47"/>
    </row>
    <row r="1756" spans="1:54" s="50" customFormat="1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  <c r="S1756" s="47"/>
      <c r="T1756" s="47"/>
      <c r="U1756" s="47"/>
      <c r="V1756" s="47"/>
      <c r="W1756" s="47"/>
      <c r="X1756" s="47"/>
      <c r="Y1756" s="47"/>
      <c r="Z1756" s="47"/>
      <c r="AA1756" s="47"/>
      <c r="AB1756" s="47"/>
      <c r="AC1756" s="47"/>
      <c r="AD1756" s="47"/>
      <c r="AE1756" s="47"/>
      <c r="AF1756" s="47"/>
      <c r="AG1756" s="47"/>
      <c r="AH1756" s="47"/>
      <c r="AI1756" s="47"/>
      <c r="AJ1756" s="47"/>
      <c r="AK1756" s="47"/>
      <c r="AL1756" s="47"/>
      <c r="AM1756" s="47"/>
      <c r="AN1756" s="47"/>
      <c r="AO1756" s="47"/>
      <c r="AP1756" s="47"/>
      <c r="AQ1756" s="47"/>
      <c r="AR1756" s="47"/>
      <c r="AS1756" s="47"/>
      <c r="AT1756" s="47"/>
      <c r="AU1756" s="47"/>
      <c r="AV1756" s="47"/>
      <c r="AW1756" s="47"/>
      <c r="AX1756" s="47"/>
      <c r="AY1756" s="47"/>
      <c r="AZ1756" s="47"/>
      <c r="BA1756" s="47"/>
      <c r="BB1756" s="47"/>
    </row>
    <row r="1757" spans="1:54" s="50" customFormat="1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  <c r="S1757" s="47"/>
      <c r="T1757" s="47"/>
      <c r="U1757" s="47"/>
      <c r="V1757" s="47"/>
      <c r="W1757" s="47"/>
      <c r="X1757" s="47"/>
      <c r="Y1757" s="47"/>
      <c r="Z1757" s="47"/>
      <c r="AA1757" s="47"/>
      <c r="AB1757" s="47"/>
      <c r="AC1757" s="47"/>
      <c r="AD1757" s="47"/>
      <c r="AE1757" s="47"/>
      <c r="AF1757" s="47"/>
      <c r="AG1757" s="47"/>
      <c r="AH1757" s="47"/>
      <c r="AI1757" s="47"/>
      <c r="AJ1757" s="47"/>
      <c r="AK1757" s="47"/>
      <c r="AL1757" s="47"/>
      <c r="AM1757" s="47"/>
      <c r="AN1757" s="47"/>
      <c r="AO1757" s="47"/>
      <c r="AP1757" s="47"/>
      <c r="AQ1757" s="47"/>
      <c r="AR1757" s="47"/>
      <c r="AS1757" s="47"/>
      <c r="AT1757" s="47"/>
      <c r="AU1757" s="47"/>
      <c r="AV1757" s="47"/>
      <c r="AW1757" s="47"/>
      <c r="AX1757" s="47"/>
      <c r="AY1757" s="47"/>
      <c r="AZ1757" s="47"/>
      <c r="BA1757" s="47"/>
      <c r="BB1757" s="47"/>
    </row>
    <row r="1758" spans="1:54" s="50" customFormat="1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  <c r="S1758" s="47"/>
      <c r="T1758" s="47"/>
      <c r="U1758" s="47"/>
      <c r="V1758" s="47"/>
      <c r="W1758" s="47"/>
      <c r="X1758" s="47"/>
      <c r="Y1758" s="47"/>
      <c r="Z1758" s="47"/>
      <c r="AA1758" s="47"/>
      <c r="AB1758" s="47"/>
      <c r="AC1758" s="47"/>
      <c r="AD1758" s="47"/>
      <c r="AE1758" s="47"/>
      <c r="AF1758" s="47"/>
      <c r="AG1758" s="47"/>
      <c r="AH1758" s="47"/>
      <c r="AI1758" s="47"/>
      <c r="AJ1758" s="47"/>
      <c r="AK1758" s="47"/>
      <c r="AL1758" s="47"/>
      <c r="AM1758" s="47"/>
      <c r="AN1758" s="47"/>
      <c r="AO1758" s="47"/>
      <c r="AP1758" s="47"/>
      <c r="AQ1758" s="47"/>
      <c r="AR1758" s="47"/>
      <c r="AS1758" s="47"/>
      <c r="AT1758" s="47"/>
      <c r="AU1758" s="47"/>
      <c r="AV1758" s="47"/>
      <c r="AW1758" s="47"/>
      <c r="AX1758" s="47"/>
      <c r="AY1758" s="47"/>
      <c r="AZ1758" s="47"/>
      <c r="BA1758" s="47"/>
      <c r="BB1758" s="47"/>
    </row>
    <row r="1759" spans="1:54" s="50" customFormat="1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7"/>
      <c r="U1759" s="47"/>
      <c r="V1759" s="47"/>
      <c r="W1759" s="47"/>
      <c r="X1759" s="47"/>
      <c r="Y1759" s="47"/>
      <c r="Z1759" s="47"/>
      <c r="AA1759" s="47"/>
      <c r="AB1759" s="47"/>
      <c r="AC1759" s="47"/>
      <c r="AD1759" s="47"/>
      <c r="AE1759" s="47"/>
      <c r="AF1759" s="47"/>
      <c r="AG1759" s="47"/>
      <c r="AH1759" s="47"/>
      <c r="AI1759" s="47"/>
      <c r="AJ1759" s="47"/>
      <c r="AK1759" s="47"/>
      <c r="AL1759" s="47"/>
      <c r="AM1759" s="47"/>
      <c r="AN1759" s="47"/>
      <c r="AO1759" s="47"/>
      <c r="AP1759" s="47"/>
      <c r="AQ1759" s="47"/>
      <c r="AR1759" s="47"/>
      <c r="AS1759" s="47"/>
      <c r="AT1759" s="47"/>
      <c r="AU1759" s="47"/>
      <c r="AV1759" s="47"/>
      <c r="AW1759" s="47"/>
      <c r="AX1759" s="47"/>
      <c r="AY1759" s="47"/>
      <c r="AZ1759" s="47"/>
      <c r="BA1759" s="47"/>
      <c r="BB1759" s="47"/>
    </row>
    <row r="1760" spans="1:54" s="50" customFormat="1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  <c r="S1760" s="47"/>
      <c r="T1760" s="47"/>
      <c r="U1760" s="47"/>
      <c r="V1760" s="47"/>
      <c r="W1760" s="47"/>
      <c r="X1760" s="47"/>
      <c r="Y1760" s="47"/>
      <c r="Z1760" s="47"/>
      <c r="AA1760" s="47"/>
      <c r="AB1760" s="47"/>
      <c r="AC1760" s="47"/>
      <c r="AD1760" s="47"/>
      <c r="AE1760" s="47"/>
      <c r="AF1760" s="47"/>
      <c r="AG1760" s="47"/>
      <c r="AH1760" s="47"/>
      <c r="AI1760" s="47"/>
      <c r="AJ1760" s="47"/>
      <c r="AK1760" s="47"/>
      <c r="AL1760" s="47"/>
      <c r="AM1760" s="47"/>
      <c r="AN1760" s="47"/>
      <c r="AO1760" s="47"/>
      <c r="AP1760" s="47"/>
      <c r="AQ1760" s="47"/>
      <c r="AR1760" s="47"/>
      <c r="AS1760" s="47"/>
      <c r="AT1760" s="47"/>
      <c r="AU1760" s="47"/>
      <c r="AV1760" s="47"/>
      <c r="AW1760" s="47"/>
      <c r="AX1760" s="47"/>
      <c r="AY1760" s="47"/>
      <c r="AZ1760" s="47"/>
      <c r="BA1760" s="47"/>
      <c r="BB1760" s="47"/>
    </row>
    <row r="1761" spans="1:54" s="50" customFormat="1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  <c r="S1761" s="47"/>
      <c r="T1761" s="47"/>
      <c r="U1761" s="47"/>
      <c r="V1761" s="47"/>
      <c r="W1761" s="47"/>
      <c r="X1761" s="47"/>
      <c r="Y1761" s="47"/>
      <c r="Z1761" s="47"/>
      <c r="AA1761" s="47"/>
      <c r="AB1761" s="47"/>
      <c r="AC1761" s="47"/>
      <c r="AD1761" s="47"/>
      <c r="AE1761" s="47"/>
      <c r="AF1761" s="47"/>
      <c r="AG1761" s="47"/>
      <c r="AH1761" s="47"/>
      <c r="AI1761" s="47"/>
      <c r="AJ1761" s="47"/>
      <c r="AK1761" s="47"/>
      <c r="AL1761" s="47"/>
      <c r="AM1761" s="47"/>
      <c r="AN1761" s="47"/>
      <c r="AO1761" s="47"/>
      <c r="AP1761" s="47"/>
      <c r="AQ1761" s="47"/>
      <c r="AR1761" s="47"/>
      <c r="AS1761" s="47"/>
      <c r="AT1761" s="47"/>
      <c r="AU1761" s="47"/>
      <c r="AV1761" s="47"/>
      <c r="AW1761" s="47"/>
      <c r="AX1761" s="47"/>
      <c r="AY1761" s="47"/>
      <c r="AZ1761" s="47"/>
      <c r="BA1761" s="47"/>
      <c r="BB1761" s="47"/>
    </row>
    <row r="1762" spans="1:54" s="50" customFormat="1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  <c r="S1762" s="47"/>
      <c r="T1762" s="47"/>
      <c r="U1762" s="47"/>
      <c r="V1762" s="47"/>
      <c r="W1762" s="47"/>
      <c r="X1762" s="47"/>
      <c r="Y1762" s="47"/>
      <c r="Z1762" s="47"/>
      <c r="AA1762" s="47"/>
      <c r="AB1762" s="47"/>
      <c r="AC1762" s="47"/>
      <c r="AD1762" s="47"/>
      <c r="AE1762" s="47"/>
      <c r="AF1762" s="47"/>
      <c r="AG1762" s="47"/>
      <c r="AH1762" s="47"/>
      <c r="AI1762" s="47"/>
      <c r="AJ1762" s="47"/>
      <c r="AK1762" s="47"/>
      <c r="AL1762" s="47"/>
      <c r="AM1762" s="47"/>
      <c r="AN1762" s="47"/>
      <c r="AO1762" s="47"/>
      <c r="AP1762" s="47"/>
      <c r="AQ1762" s="47"/>
      <c r="AR1762" s="47"/>
      <c r="AS1762" s="47"/>
      <c r="AT1762" s="47"/>
      <c r="AU1762" s="47"/>
      <c r="AV1762" s="47"/>
      <c r="AW1762" s="47"/>
      <c r="AX1762" s="47"/>
      <c r="AY1762" s="47"/>
      <c r="AZ1762" s="47"/>
      <c r="BA1762" s="47"/>
      <c r="BB1762" s="47"/>
    </row>
    <row r="1763" spans="1:54" s="50" customFormat="1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  <c r="S1763" s="47"/>
      <c r="T1763" s="47"/>
      <c r="U1763" s="47"/>
      <c r="V1763" s="47"/>
      <c r="W1763" s="47"/>
      <c r="X1763" s="47"/>
      <c r="Y1763" s="47"/>
      <c r="Z1763" s="47"/>
      <c r="AA1763" s="47"/>
      <c r="AB1763" s="47"/>
      <c r="AC1763" s="47"/>
      <c r="AD1763" s="47"/>
      <c r="AE1763" s="47"/>
      <c r="AF1763" s="47"/>
      <c r="AG1763" s="47"/>
      <c r="AH1763" s="47"/>
      <c r="AI1763" s="47"/>
      <c r="AJ1763" s="47"/>
      <c r="AK1763" s="47"/>
      <c r="AL1763" s="47"/>
      <c r="AM1763" s="47"/>
      <c r="AN1763" s="47"/>
      <c r="AO1763" s="47"/>
      <c r="AP1763" s="47"/>
      <c r="AQ1763" s="47"/>
      <c r="AR1763" s="47"/>
      <c r="AS1763" s="47"/>
      <c r="AT1763" s="47"/>
      <c r="AU1763" s="47"/>
      <c r="AV1763" s="47"/>
      <c r="AW1763" s="47"/>
      <c r="AX1763" s="47"/>
      <c r="AY1763" s="47"/>
      <c r="AZ1763" s="47"/>
      <c r="BA1763" s="47"/>
      <c r="BB1763" s="47"/>
    </row>
    <row r="1764" spans="1:54" s="50" customFormat="1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  <c r="S1764" s="47"/>
      <c r="T1764" s="47"/>
      <c r="U1764" s="47"/>
      <c r="V1764" s="47"/>
      <c r="W1764" s="47"/>
      <c r="X1764" s="47"/>
      <c r="Y1764" s="47"/>
      <c r="Z1764" s="47"/>
      <c r="AA1764" s="47"/>
      <c r="AB1764" s="47"/>
      <c r="AC1764" s="47"/>
      <c r="AD1764" s="47"/>
      <c r="AE1764" s="47"/>
      <c r="AF1764" s="47"/>
      <c r="AG1764" s="47"/>
      <c r="AH1764" s="47"/>
      <c r="AI1764" s="47"/>
      <c r="AJ1764" s="47"/>
      <c r="AK1764" s="47"/>
      <c r="AL1764" s="47"/>
      <c r="AM1764" s="47"/>
      <c r="AN1764" s="47"/>
      <c r="AO1764" s="47"/>
      <c r="AP1764" s="47"/>
      <c r="AQ1764" s="47"/>
      <c r="AR1764" s="47"/>
      <c r="AS1764" s="47"/>
      <c r="AT1764" s="47"/>
      <c r="AU1764" s="47"/>
      <c r="AV1764" s="47"/>
      <c r="AW1764" s="47"/>
      <c r="AX1764" s="47"/>
      <c r="AY1764" s="47"/>
      <c r="AZ1764" s="47"/>
      <c r="BA1764" s="47"/>
      <c r="BB1764" s="47"/>
    </row>
    <row r="1765" spans="1:54" s="50" customFormat="1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  <c r="S1765" s="47"/>
      <c r="T1765" s="47"/>
      <c r="U1765" s="47"/>
      <c r="V1765" s="47"/>
      <c r="W1765" s="47"/>
      <c r="X1765" s="47"/>
      <c r="Y1765" s="47"/>
      <c r="Z1765" s="47"/>
      <c r="AA1765" s="47"/>
      <c r="AB1765" s="47"/>
      <c r="AC1765" s="47"/>
      <c r="AD1765" s="47"/>
      <c r="AE1765" s="47"/>
      <c r="AF1765" s="47"/>
      <c r="AG1765" s="47"/>
      <c r="AH1765" s="47"/>
      <c r="AI1765" s="47"/>
      <c r="AJ1765" s="47"/>
      <c r="AK1765" s="47"/>
      <c r="AL1765" s="47"/>
      <c r="AM1765" s="47"/>
      <c r="AN1765" s="47"/>
      <c r="AO1765" s="47"/>
      <c r="AP1765" s="47"/>
      <c r="AQ1765" s="47"/>
      <c r="AR1765" s="47"/>
      <c r="AS1765" s="47"/>
      <c r="AT1765" s="47"/>
      <c r="AU1765" s="47"/>
      <c r="AV1765" s="47"/>
      <c r="AW1765" s="47"/>
      <c r="AX1765" s="47"/>
      <c r="AY1765" s="47"/>
      <c r="AZ1765" s="47"/>
      <c r="BA1765" s="47"/>
      <c r="BB1765" s="47"/>
    </row>
    <row r="1766" spans="1:54" s="50" customFormat="1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  <c r="S1766" s="47"/>
      <c r="T1766" s="47"/>
      <c r="U1766" s="47"/>
      <c r="V1766" s="47"/>
      <c r="W1766" s="47"/>
      <c r="X1766" s="47"/>
      <c r="Y1766" s="47"/>
      <c r="Z1766" s="47"/>
      <c r="AA1766" s="47"/>
      <c r="AB1766" s="47"/>
      <c r="AC1766" s="47"/>
      <c r="AD1766" s="47"/>
      <c r="AE1766" s="47"/>
      <c r="AF1766" s="47"/>
      <c r="AG1766" s="47"/>
      <c r="AH1766" s="47"/>
      <c r="AI1766" s="47"/>
      <c r="AJ1766" s="47"/>
      <c r="AK1766" s="47"/>
      <c r="AL1766" s="47"/>
      <c r="AM1766" s="47"/>
      <c r="AN1766" s="47"/>
      <c r="AO1766" s="47"/>
      <c r="AP1766" s="47"/>
      <c r="AQ1766" s="47"/>
      <c r="AR1766" s="47"/>
      <c r="AS1766" s="47"/>
      <c r="AT1766" s="47"/>
      <c r="AU1766" s="47"/>
      <c r="AV1766" s="47"/>
      <c r="AW1766" s="47"/>
      <c r="AX1766" s="47"/>
      <c r="AY1766" s="47"/>
      <c r="AZ1766" s="47"/>
      <c r="BA1766" s="47"/>
      <c r="BB1766" s="47"/>
    </row>
    <row r="1767" spans="1:54" s="50" customFormat="1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  <c r="S1767" s="47"/>
      <c r="T1767" s="47"/>
      <c r="U1767" s="47"/>
      <c r="V1767" s="47"/>
      <c r="W1767" s="47"/>
      <c r="X1767" s="47"/>
      <c r="Y1767" s="47"/>
      <c r="Z1767" s="47"/>
      <c r="AA1767" s="47"/>
      <c r="AB1767" s="47"/>
      <c r="AC1767" s="47"/>
      <c r="AD1767" s="47"/>
      <c r="AE1767" s="47"/>
      <c r="AF1767" s="47"/>
      <c r="AG1767" s="47"/>
      <c r="AH1767" s="47"/>
      <c r="AI1767" s="47"/>
      <c r="AJ1767" s="47"/>
      <c r="AK1767" s="47"/>
      <c r="AL1767" s="47"/>
      <c r="AM1767" s="47"/>
      <c r="AN1767" s="47"/>
      <c r="AO1767" s="47"/>
      <c r="AP1767" s="47"/>
      <c r="AQ1767" s="47"/>
      <c r="AR1767" s="47"/>
      <c r="AS1767" s="47"/>
      <c r="AT1767" s="47"/>
      <c r="AU1767" s="47"/>
      <c r="AV1767" s="47"/>
      <c r="AW1767" s="47"/>
      <c r="AX1767" s="47"/>
      <c r="AY1767" s="47"/>
      <c r="AZ1767" s="47"/>
      <c r="BA1767" s="47"/>
      <c r="BB1767" s="47"/>
    </row>
    <row r="1768" spans="1:54" s="50" customFormat="1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  <c r="S1768" s="47"/>
      <c r="T1768" s="47"/>
      <c r="U1768" s="47"/>
      <c r="V1768" s="47"/>
      <c r="W1768" s="47"/>
      <c r="X1768" s="47"/>
      <c r="Y1768" s="47"/>
      <c r="Z1768" s="47"/>
      <c r="AA1768" s="47"/>
      <c r="AB1768" s="47"/>
      <c r="AC1768" s="47"/>
      <c r="AD1768" s="47"/>
      <c r="AE1768" s="47"/>
      <c r="AF1768" s="47"/>
      <c r="AG1768" s="47"/>
      <c r="AH1768" s="47"/>
      <c r="AI1768" s="47"/>
      <c r="AJ1768" s="47"/>
      <c r="AK1768" s="47"/>
      <c r="AL1768" s="47"/>
      <c r="AM1768" s="47"/>
      <c r="AN1768" s="47"/>
      <c r="AO1768" s="47"/>
      <c r="AP1768" s="47"/>
      <c r="AQ1768" s="47"/>
      <c r="AR1768" s="47"/>
      <c r="AS1768" s="47"/>
      <c r="AT1768" s="47"/>
      <c r="AU1768" s="47"/>
      <c r="AV1768" s="47"/>
      <c r="AW1768" s="47"/>
      <c r="AX1768" s="47"/>
      <c r="AY1768" s="47"/>
      <c r="AZ1768" s="47"/>
      <c r="BA1768" s="47"/>
      <c r="BB1768" s="47"/>
    </row>
    <row r="1769" spans="1:54" s="50" customFormat="1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  <c r="S1769" s="47"/>
      <c r="T1769" s="47"/>
      <c r="U1769" s="47"/>
      <c r="V1769" s="47"/>
      <c r="W1769" s="47"/>
      <c r="X1769" s="47"/>
      <c r="Y1769" s="47"/>
      <c r="Z1769" s="47"/>
      <c r="AA1769" s="47"/>
      <c r="AB1769" s="47"/>
      <c r="AC1769" s="47"/>
      <c r="AD1769" s="47"/>
      <c r="AE1769" s="47"/>
      <c r="AF1769" s="47"/>
      <c r="AG1769" s="47"/>
      <c r="AH1769" s="47"/>
      <c r="AI1769" s="47"/>
      <c r="AJ1769" s="47"/>
      <c r="AK1769" s="47"/>
      <c r="AL1769" s="47"/>
      <c r="AM1769" s="47"/>
      <c r="AN1769" s="47"/>
      <c r="AO1769" s="47"/>
      <c r="AP1769" s="47"/>
      <c r="AQ1769" s="47"/>
      <c r="AR1769" s="47"/>
      <c r="AS1769" s="47"/>
      <c r="AT1769" s="47"/>
      <c r="AU1769" s="47"/>
      <c r="AV1769" s="47"/>
      <c r="AW1769" s="47"/>
      <c r="AX1769" s="47"/>
      <c r="AY1769" s="47"/>
      <c r="AZ1769" s="47"/>
      <c r="BA1769" s="47"/>
      <c r="BB1769" s="47"/>
    </row>
    <row r="1770" spans="1:54" s="50" customFormat="1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  <c r="S1770" s="47"/>
      <c r="T1770" s="47"/>
      <c r="U1770" s="47"/>
      <c r="V1770" s="47"/>
      <c r="W1770" s="47"/>
      <c r="X1770" s="47"/>
      <c r="Y1770" s="47"/>
      <c r="Z1770" s="47"/>
      <c r="AA1770" s="47"/>
      <c r="AB1770" s="47"/>
      <c r="AC1770" s="47"/>
      <c r="AD1770" s="47"/>
      <c r="AE1770" s="47"/>
      <c r="AF1770" s="47"/>
      <c r="AG1770" s="47"/>
      <c r="AH1770" s="47"/>
      <c r="AI1770" s="47"/>
      <c r="AJ1770" s="47"/>
      <c r="AK1770" s="47"/>
      <c r="AL1770" s="47"/>
      <c r="AM1770" s="47"/>
      <c r="AN1770" s="47"/>
      <c r="AO1770" s="47"/>
      <c r="AP1770" s="47"/>
      <c r="AQ1770" s="47"/>
      <c r="AR1770" s="47"/>
      <c r="AS1770" s="47"/>
      <c r="AT1770" s="47"/>
      <c r="AU1770" s="47"/>
      <c r="AV1770" s="47"/>
      <c r="AW1770" s="47"/>
      <c r="AX1770" s="47"/>
      <c r="AY1770" s="47"/>
      <c r="AZ1770" s="47"/>
      <c r="BA1770" s="47"/>
      <c r="BB1770" s="47"/>
    </row>
    <row r="1771" spans="1:54" s="50" customFormat="1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  <c r="S1771" s="47"/>
      <c r="T1771" s="47"/>
      <c r="U1771" s="47"/>
      <c r="V1771" s="47"/>
      <c r="W1771" s="47"/>
      <c r="X1771" s="47"/>
      <c r="Y1771" s="47"/>
      <c r="Z1771" s="47"/>
      <c r="AA1771" s="47"/>
      <c r="AB1771" s="47"/>
      <c r="AC1771" s="47"/>
      <c r="AD1771" s="47"/>
      <c r="AE1771" s="47"/>
      <c r="AF1771" s="47"/>
      <c r="AG1771" s="47"/>
      <c r="AH1771" s="47"/>
      <c r="AI1771" s="47"/>
      <c r="AJ1771" s="47"/>
      <c r="AK1771" s="47"/>
      <c r="AL1771" s="47"/>
      <c r="AM1771" s="47"/>
      <c r="AN1771" s="47"/>
      <c r="AO1771" s="47"/>
      <c r="AP1771" s="47"/>
      <c r="AQ1771" s="47"/>
      <c r="AR1771" s="47"/>
      <c r="AS1771" s="47"/>
      <c r="AT1771" s="47"/>
      <c r="AU1771" s="47"/>
      <c r="AV1771" s="47"/>
      <c r="AW1771" s="47"/>
      <c r="AX1771" s="47"/>
      <c r="AY1771" s="47"/>
      <c r="AZ1771" s="47"/>
      <c r="BA1771" s="47"/>
      <c r="BB1771" s="47"/>
    </row>
    <row r="1772" spans="1:54" s="50" customFormat="1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  <c r="S1772" s="47"/>
      <c r="T1772" s="47"/>
      <c r="U1772" s="47"/>
      <c r="V1772" s="47"/>
      <c r="W1772" s="47"/>
      <c r="X1772" s="47"/>
      <c r="Y1772" s="47"/>
      <c r="Z1772" s="47"/>
      <c r="AA1772" s="47"/>
      <c r="AB1772" s="47"/>
      <c r="AC1772" s="47"/>
      <c r="AD1772" s="47"/>
      <c r="AE1772" s="47"/>
      <c r="AF1772" s="47"/>
      <c r="AG1772" s="47"/>
      <c r="AH1772" s="47"/>
      <c r="AI1772" s="47"/>
      <c r="AJ1772" s="47"/>
      <c r="AK1772" s="47"/>
      <c r="AL1772" s="47"/>
      <c r="AM1772" s="47"/>
      <c r="AN1772" s="47"/>
      <c r="AO1772" s="47"/>
      <c r="AP1772" s="47"/>
      <c r="AQ1772" s="47"/>
      <c r="AR1772" s="47"/>
      <c r="AS1772" s="47"/>
      <c r="AT1772" s="47"/>
      <c r="AU1772" s="47"/>
      <c r="AV1772" s="47"/>
      <c r="AW1772" s="47"/>
      <c r="AX1772" s="47"/>
      <c r="AY1772" s="47"/>
      <c r="AZ1772" s="47"/>
      <c r="BA1772" s="47"/>
      <c r="BB1772" s="47"/>
    </row>
    <row r="1773" spans="1:54" s="50" customFormat="1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  <c r="S1773" s="47"/>
      <c r="T1773" s="47"/>
      <c r="U1773" s="47"/>
      <c r="V1773" s="47"/>
      <c r="W1773" s="47"/>
      <c r="X1773" s="47"/>
      <c r="Y1773" s="47"/>
      <c r="Z1773" s="47"/>
      <c r="AA1773" s="47"/>
      <c r="AB1773" s="47"/>
      <c r="AC1773" s="47"/>
      <c r="AD1773" s="47"/>
      <c r="AE1773" s="47"/>
      <c r="AF1773" s="47"/>
      <c r="AG1773" s="47"/>
      <c r="AH1773" s="47"/>
      <c r="AI1773" s="47"/>
      <c r="AJ1773" s="47"/>
      <c r="AK1773" s="47"/>
      <c r="AL1773" s="47"/>
      <c r="AM1773" s="47"/>
      <c r="AN1773" s="47"/>
      <c r="AO1773" s="47"/>
      <c r="AP1773" s="47"/>
      <c r="AQ1773" s="47"/>
      <c r="AR1773" s="47"/>
      <c r="AS1773" s="47"/>
      <c r="AT1773" s="47"/>
      <c r="AU1773" s="47"/>
      <c r="AV1773" s="47"/>
      <c r="AW1773" s="47"/>
      <c r="AX1773" s="47"/>
      <c r="AY1773" s="47"/>
      <c r="AZ1773" s="47"/>
      <c r="BA1773" s="47"/>
      <c r="BB1773" s="47"/>
    </row>
    <row r="1774" spans="1:54" s="50" customFormat="1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  <c r="S1774" s="47"/>
      <c r="T1774" s="47"/>
      <c r="U1774" s="47"/>
      <c r="V1774" s="47"/>
      <c r="W1774" s="47"/>
      <c r="X1774" s="47"/>
      <c r="Y1774" s="47"/>
      <c r="Z1774" s="47"/>
      <c r="AA1774" s="47"/>
      <c r="AB1774" s="47"/>
      <c r="AC1774" s="47"/>
      <c r="AD1774" s="47"/>
      <c r="AE1774" s="47"/>
      <c r="AF1774" s="47"/>
      <c r="AG1774" s="47"/>
      <c r="AH1774" s="47"/>
      <c r="AI1774" s="47"/>
      <c r="AJ1774" s="47"/>
      <c r="AK1774" s="47"/>
      <c r="AL1774" s="47"/>
      <c r="AM1774" s="47"/>
      <c r="AN1774" s="47"/>
      <c r="AO1774" s="47"/>
      <c r="AP1774" s="47"/>
      <c r="AQ1774" s="47"/>
      <c r="AR1774" s="47"/>
      <c r="AS1774" s="47"/>
      <c r="AT1774" s="47"/>
      <c r="AU1774" s="47"/>
      <c r="AV1774" s="47"/>
      <c r="AW1774" s="47"/>
      <c r="AX1774" s="47"/>
      <c r="AY1774" s="47"/>
      <c r="AZ1774" s="47"/>
      <c r="BA1774" s="47"/>
      <c r="BB1774" s="47"/>
    </row>
    <row r="1775" spans="1:54" s="50" customFormat="1">
      <c r="A1775" s="47"/>
      <c r="B1775" s="47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  <c r="S1775" s="47"/>
      <c r="T1775" s="47"/>
      <c r="U1775" s="47"/>
      <c r="V1775" s="47"/>
      <c r="W1775" s="47"/>
      <c r="X1775" s="47"/>
      <c r="Y1775" s="47"/>
      <c r="Z1775" s="47"/>
      <c r="AA1775" s="47"/>
      <c r="AB1775" s="47"/>
      <c r="AC1775" s="47"/>
      <c r="AD1775" s="47"/>
      <c r="AE1775" s="47"/>
      <c r="AF1775" s="47"/>
      <c r="AG1775" s="47"/>
      <c r="AH1775" s="47"/>
      <c r="AI1775" s="47"/>
      <c r="AJ1775" s="47"/>
      <c r="AK1775" s="47"/>
      <c r="AL1775" s="47"/>
      <c r="AM1775" s="47"/>
      <c r="AN1775" s="47"/>
      <c r="AO1775" s="47"/>
      <c r="AP1775" s="47"/>
      <c r="AQ1775" s="47"/>
      <c r="AR1775" s="47"/>
      <c r="AS1775" s="47"/>
      <c r="AT1775" s="47"/>
      <c r="AU1775" s="47"/>
      <c r="AV1775" s="47"/>
      <c r="AW1775" s="47"/>
      <c r="AX1775" s="47"/>
      <c r="AY1775" s="47"/>
      <c r="AZ1775" s="47"/>
      <c r="BA1775" s="47"/>
      <c r="BB1775" s="47"/>
    </row>
    <row r="1776" spans="1:54" s="50" customFormat="1">
      <c r="A1776" s="47"/>
      <c r="B1776" s="47"/>
      <c r="C1776" s="47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  <c r="S1776" s="47"/>
      <c r="T1776" s="47"/>
      <c r="U1776" s="47"/>
      <c r="V1776" s="47"/>
      <c r="W1776" s="47"/>
      <c r="X1776" s="47"/>
      <c r="Y1776" s="47"/>
      <c r="Z1776" s="47"/>
      <c r="AA1776" s="47"/>
      <c r="AB1776" s="47"/>
      <c r="AC1776" s="47"/>
      <c r="AD1776" s="47"/>
      <c r="AE1776" s="47"/>
      <c r="AF1776" s="47"/>
      <c r="AG1776" s="47"/>
      <c r="AH1776" s="47"/>
      <c r="AI1776" s="47"/>
      <c r="AJ1776" s="47"/>
      <c r="AK1776" s="47"/>
      <c r="AL1776" s="47"/>
      <c r="AM1776" s="47"/>
      <c r="AN1776" s="47"/>
      <c r="AO1776" s="47"/>
      <c r="AP1776" s="47"/>
      <c r="AQ1776" s="47"/>
      <c r="AR1776" s="47"/>
      <c r="AS1776" s="47"/>
      <c r="AT1776" s="47"/>
      <c r="AU1776" s="47"/>
      <c r="AV1776" s="47"/>
      <c r="AW1776" s="47"/>
      <c r="AX1776" s="47"/>
      <c r="AY1776" s="47"/>
      <c r="AZ1776" s="47"/>
      <c r="BA1776" s="47"/>
      <c r="BB1776" s="47"/>
    </row>
    <row r="1777" spans="1:54" s="50" customFormat="1">
      <c r="A1777" s="47"/>
      <c r="B1777" s="47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  <c r="S1777" s="47"/>
      <c r="T1777" s="47"/>
      <c r="U1777" s="47"/>
      <c r="V1777" s="47"/>
      <c r="W1777" s="47"/>
      <c r="X1777" s="47"/>
      <c r="Y1777" s="47"/>
      <c r="Z1777" s="47"/>
      <c r="AA1777" s="47"/>
      <c r="AB1777" s="47"/>
      <c r="AC1777" s="47"/>
      <c r="AD1777" s="47"/>
      <c r="AE1777" s="47"/>
      <c r="AF1777" s="47"/>
      <c r="AG1777" s="47"/>
      <c r="AH1777" s="47"/>
      <c r="AI1777" s="47"/>
      <c r="AJ1777" s="47"/>
      <c r="AK1777" s="47"/>
      <c r="AL1777" s="47"/>
      <c r="AM1777" s="47"/>
      <c r="AN1777" s="47"/>
      <c r="AO1777" s="47"/>
      <c r="AP1777" s="47"/>
      <c r="AQ1777" s="47"/>
      <c r="AR1777" s="47"/>
      <c r="AS1777" s="47"/>
      <c r="AT1777" s="47"/>
      <c r="AU1777" s="47"/>
      <c r="AV1777" s="47"/>
      <c r="AW1777" s="47"/>
      <c r="AX1777" s="47"/>
      <c r="AY1777" s="47"/>
      <c r="AZ1777" s="47"/>
      <c r="BA1777" s="47"/>
      <c r="BB1777" s="47"/>
    </row>
    <row r="1778" spans="1:54" s="50" customFormat="1">
      <c r="A1778" s="47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  <c r="S1778" s="47"/>
      <c r="T1778" s="47"/>
      <c r="U1778" s="47"/>
      <c r="V1778" s="47"/>
      <c r="W1778" s="47"/>
      <c r="X1778" s="47"/>
      <c r="Y1778" s="47"/>
      <c r="Z1778" s="47"/>
      <c r="AA1778" s="47"/>
      <c r="AB1778" s="47"/>
      <c r="AC1778" s="47"/>
      <c r="AD1778" s="47"/>
      <c r="AE1778" s="47"/>
      <c r="AF1778" s="47"/>
      <c r="AG1778" s="47"/>
      <c r="AH1778" s="47"/>
      <c r="AI1778" s="47"/>
      <c r="AJ1778" s="47"/>
      <c r="AK1778" s="47"/>
      <c r="AL1778" s="47"/>
      <c r="AM1778" s="47"/>
      <c r="AN1778" s="47"/>
      <c r="AO1778" s="47"/>
      <c r="AP1778" s="47"/>
      <c r="AQ1778" s="47"/>
      <c r="AR1778" s="47"/>
      <c r="AS1778" s="47"/>
      <c r="AT1778" s="47"/>
      <c r="AU1778" s="47"/>
      <c r="AV1778" s="47"/>
      <c r="AW1778" s="47"/>
      <c r="AX1778" s="47"/>
      <c r="AY1778" s="47"/>
      <c r="AZ1778" s="47"/>
      <c r="BA1778" s="47"/>
      <c r="BB1778" s="47"/>
    </row>
    <row r="1779" spans="1:54" s="50" customFormat="1">
      <c r="A1779" s="47"/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  <c r="S1779" s="47"/>
      <c r="T1779" s="47"/>
      <c r="U1779" s="47"/>
      <c r="V1779" s="47"/>
      <c r="W1779" s="47"/>
      <c r="X1779" s="47"/>
      <c r="Y1779" s="47"/>
      <c r="Z1779" s="47"/>
      <c r="AA1779" s="47"/>
      <c r="AB1779" s="47"/>
      <c r="AC1779" s="47"/>
      <c r="AD1779" s="47"/>
      <c r="AE1779" s="47"/>
      <c r="AF1779" s="47"/>
      <c r="AG1779" s="47"/>
      <c r="AH1779" s="47"/>
      <c r="AI1779" s="47"/>
      <c r="AJ1779" s="47"/>
      <c r="AK1779" s="47"/>
      <c r="AL1779" s="47"/>
      <c r="AM1779" s="47"/>
      <c r="AN1779" s="47"/>
      <c r="AO1779" s="47"/>
      <c r="AP1779" s="47"/>
      <c r="AQ1779" s="47"/>
      <c r="AR1779" s="47"/>
      <c r="AS1779" s="47"/>
      <c r="AT1779" s="47"/>
      <c r="AU1779" s="47"/>
      <c r="AV1779" s="47"/>
      <c r="AW1779" s="47"/>
      <c r="AX1779" s="47"/>
      <c r="AY1779" s="47"/>
      <c r="AZ1779" s="47"/>
      <c r="BA1779" s="47"/>
      <c r="BB1779" s="47"/>
    </row>
    <row r="1780" spans="1:54" s="50" customFormat="1">
      <c r="A1780" s="47"/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  <c r="S1780" s="47"/>
      <c r="T1780" s="47"/>
      <c r="U1780" s="47"/>
      <c r="V1780" s="47"/>
      <c r="W1780" s="47"/>
      <c r="X1780" s="47"/>
      <c r="Y1780" s="47"/>
      <c r="Z1780" s="47"/>
      <c r="AA1780" s="47"/>
      <c r="AB1780" s="47"/>
      <c r="AC1780" s="47"/>
      <c r="AD1780" s="47"/>
      <c r="AE1780" s="47"/>
      <c r="AF1780" s="47"/>
      <c r="AG1780" s="47"/>
      <c r="AH1780" s="47"/>
      <c r="AI1780" s="47"/>
      <c r="AJ1780" s="47"/>
      <c r="AK1780" s="47"/>
      <c r="AL1780" s="47"/>
      <c r="AM1780" s="47"/>
      <c r="AN1780" s="47"/>
      <c r="AO1780" s="47"/>
      <c r="AP1780" s="47"/>
      <c r="AQ1780" s="47"/>
      <c r="AR1780" s="47"/>
      <c r="AS1780" s="47"/>
      <c r="AT1780" s="47"/>
      <c r="AU1780" s="47"/>
      <c r="AV1780" s="47"/>
      <c r="AW1780" s="47"/>
      <c r="AX1780" s="47"/>
      <c r="AY1780" s="47"/>
      <c r="AZ1780" s="47"/>
      <c r="BA1780" s="47"/>
      <c r="BB1780" s="47"/>
    </row>
    <row r="1781" spans="1:54" s="50" customFormat="1">
      <c r="A1781" s="47"/>
      <c r="B1781" s="47"/>
      <c r="C1781" s="47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  <c r="S1781" s="47"/>
      <c r="T1781" s="47"/>
      <c r="U1781" s="47"/>
      <c r="V1781" s="47"/>
      <c r="W1781" s="47"/>
      <c r="X1781" s="47"/>
      <c r="Y1781" s="47"/>
      <c r="Z1781" s="47"/>
      <c r="AA1781" s="47"/>
      <c r="AB1781" s="47"/>
      <c r="AC1781" s="47"/>
      <c r="AD1781" s="47"/>
      <c r="AE1781" s="47"/>
      <c r="AF1781" s="47"/>
      <c r="AG1781" s="47"/>
      <c r="AH1781" s="47"/>
      <c r="AI1781" s="47"/>
      <c r="AJ1781" s="47"/>
      <c r="AK1781" s="47"/>
      <c r="AL1781" s="47"/>
      <c r="AM1781" s="47"/>
      <c r="AN1781" s="47"/>
      <c r="AO1781" s="47"/>
      <c r="AP1781" s="47"/>
      <c r="AQ1781" s="47"/>
      <c r="AR1781" s="47"/>
      <c r="AS1781" s="47"/>
      <c r="AT1781" s="47"/>
      <c r="AU1781" s="47"/>
      <c r="AV1781" s="47"/>
      <c r="AW1781" s="47"/>
      <c r="AX1781" s="47"/>
      <c r="AY1781" s="47"/>
      <c r="AZ1781" s="47"/>
      <c r="BA1781" s="47"/>
      <c r="BB1781" s="47"/>
    </row>
    <row r="1782" spans="1:54" s="50" customFormat="1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  <c r="S1782" s="47"/>
      <c r="T1782" s="47"/>
      <c r="U1782" s="47"/>
      <c r="V1782" s="47"/>
      <c r="W1782" s="47"/>
      <c r="X1782" s="47"/>
      <c r="Y1782" s="47"/>
      <c r="Z1782" s="47"/>
      <c r="AA1782" s="47"/>
      <c r="AB1782" s="47"/>
      <c r="AC1782" s="47"/>
      <c r="AD1782" s="47"/>
      <c r="AE1782" s="47"/>
      <c r="AF1782" s="47"/>
      <c r="AG1782" s="47"/>
      <c r="AH1782" s="47"/>
      <c r="AI1782" s="47"/>
      <c r="AJ1782" s="47"/>
      <c r="AK1782" s="47"/>
      <c r="AL1782" s="47"/>
      <c r="AM1782" s="47"/>
      <c r="AN1782" s="47"/>
      <c r="AO1782" s="47"/>
      <c r="AP1782" s="47"/>
      <c r="AQ1782" s="47"/>
      <c r="AR1782" s="47"/>
      <c r="AS1782" s="47"/>
      <c r="AT1782" s="47"/>
      <c r="AU1782" s="47"/>
      <c r="AV1782" s="47"/>
      <c r="AW1782" s="47"/>
      <c r="AX1782" s="47"/>
      <c r="AY1782" s="47"/>
      <c r="AZ1782" s="47"/>
      <c r="BA1782" s="47"/>
      <c r="BB1782" s="47"/>
    </row>
    <row r="1783" spans="1:54" s="50" customFormat="1">
      <c r="A1783" s="47"/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  <c r="S1783" s="47"/>
      <c r="T1783" s="47"/>
      <c r="U1783" s="47"/>
      <c r="V1783" s="47"/>
      <c r="W1783" s="47"/>
      <c r="X1783" s="47"/>
      <c r="Y1783" s="47"/>
      <c r="Z1783" s="47"/>
      <c r="AA1783" s="47"/>
      <c r="AB1783" s="47"/>
      <c r="AC1783" s="47"/>
      <c r="AD1783" s="47"/>
      <c r="AE1783" s="47"/>
      <c r="AF1783" s="47"/>
      <c r="AG1783" s="47"/>
      <c r="AH1783" s="47"/>
      <c r="AI1783" s="47"/>
      <c r="AJ1783" s="47"/>
      <c r="AK1783" s="47"/>
      <c r="AL1783" s="47"/>
      <c r="AM1783" s="47"/>
      <c r="AN1783" s="47"/>
      <c r="AO1783" s="47"/>
      <c r="AP1783" s="47"/>
      <c r="AQ1783" s="47"/>
      <c r="AR1783" s="47"/>
      <c r="AS1783" s="47"/>
      <c r="AT1783" s="47"/>
      <c r="AU1783" s="47"/>
      <c r="AV1783" s="47"/>
      <c r="AW1783" s="47"/>
      <c r="AX1783" s="47"/>
      <c r="AY1783" s="47"/>
      <c r="AZ1783" s="47"/>
      <c r="BA1783" s="47"/>
      <c r="BB1783" s="47"/>
    </row>
    <row r="1784" spans="1:54" s="50" customFormat="1">
      <c r="A1784" s="47"/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  <c r="S1784" s="47"/>
      <c r="T1784" s="47"/>
      <c r="U1784" s="47"/>
      <c r="V1784" s="47"/>
      <c r="W1784" s="47"/>
      <c r="X1784" s="47"/>
      <c r="Y1784" s="47"/>
      <c r="Z1784" s="47"/>
      <c r="AA1784" s="47"/>
      <c r="AB1784" s="47"/>
      <c r="AC1784" s="47"/>
      <c r="AD1784" s="47"/>
      <c r="AE1784" s="47"/>
      <c r="AF1784" s="47"/>
      <c r="AG1784" s="47"/>
      <c r="AH1784" s="47"/>
      <c r="AI1784" s="47"/>
      <c r="AJ1784" s="47"/>
      <c r="AK1784" s="47"/>
      <c r="AL1784" s="47"/>
      <c r="AM1784" s="47"/>
      <c r="AN1784" s="47"/>
      <c r="AO1784" s="47"/>
      <c r="AP1784" s="47"/>
      <c r="AQ1784" s="47"/>
      <c r="AR1784" s="47"/>
      <c r="AS1784" s="47"/>
      <c r="AT1784" s="47"/>
      <c r="AU1784" s="47"/>
      <c r="AV1784" s="47"/>
      <c r="AW1784" s="47"/>
      <c r="AX1784" s="47"/>
      <c r="AY1784" s="47"/>
      <c r="AZ1784" s="47"/>
      <c r="BA1784" s="47"/>
      <c r="BB1784" s="47"/>
    </row>
    <row r="1785" spans="1:54" s="50" customFormat="1">
      <c r="A1785" s="47"/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47"/>
      <c r="T1785" s="47"/>
      <c r="U1785" s="47"/>
      <c r="V1785" s="47"/>
      <c r="W1785" s="47"/>
      <c r="X1785" s="47"/>
      <c r="Y1785" s="47"/>
      <c r="Z1785" s="47"/>
      <c r="AA1785" s="47"/>
      <c r="AB1785" s="47"/>
      <c r="AC1785" s="47"/>
      <c r="AD1785" s="47"/>
      <c r="AE1785" s="47"/>
      <c r="AF1785" s="47"/>
      <c r="AG1785" s="47"/>
      <c r="AH1785" s="47"/>
      <c r="AI1785" s="47"/>
      <c r="AJ1785" s="47"/>
      <c r="AK1785" s="47"/>
      <c r="AL1785" s="47"/>
      <c r="AM1785" s="47"/>
      <c r="AN1785" s="47"/>
      <c r="AO1785" s="47"/>
      <c r="AP1785" s="47"/>
      <c r="AQ1785" s="47"/>
      <c r="AR1785" s="47"/>
      <c r="AS1785" s="47"/>
      <c r="AT1785" s="47"/>
      <c r="AU1785" s="47"/>
      <c r="AV1785" s="47"/>
      <c r="AW1785" s="47"/>
      <c r="AX1785" s="47"/>
      <c r="AY1785" s="47"/>
      <c r="AZ1785" s="47"/>
      <c r="BA1785" s="47"/>
      <c r="BB1785" s="47"/>
    </row>
    <row r="1786" spans="1:54" s="50" customFormat="1">
      <c r="A1786" s="47"/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47"/>
      <c r="V1786" s="47"/>
      <c r="W1786" s="47"/>
      <c r="X1786" s="47"/>
      <c r="Y1786" s="47"/>
      <c r="Z1786" s="47"/>
      <c r="AA1786" s="47"/>
      <c r="AB1786" s="47"/>
      <c r="AC1786" s="47"/>
      <c r="AD1786" s="47"/>
      <c r="AE1786" s="47"/>
      <c r="AF1786" s="47"/>
      <c r="AG1786" s="47"/>
      <c r="AH1786" s="47"/>
      <c r="AI1786" s="47"/>
      <c r="AJ1786" s="47"/>
      <c r="AK1786" s="47"/>
      <c r="AL1786" s="47"/>
      <c r="AM1786" s="47"/>
      <c r="AN1786" s="47"/>
      <c r="AO1786" s="47"/>
      <c r="AP1786" s="47"/>
      <c r="AQ1786" s="47"/>
      <c r="AR1786" s="47"/>
      <c r="AS1786" s="47"/>
      <c r="AT1786" s="47"/>
      <c r="AU1786" s="47"/>
      <c r="AV1786" s="47"/>
      <c r="AW1786" s="47"/>
      <c r="AX1786" s="47"/>
      <c r="AY1786" s="47"/>
      <c r="AZ1786" s="47"/>
      <c r="BA1786" s="47"/>
      <c r="BB1786" s="47"/>
    </row>
    <row r="1787" spans="1:54" s="50" customFormat="1">
      <c r="A1787" s="47"/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47"/>
      <c r="V1787" s="47"/>
      <c r="W1787" s="47"/>
      <c r="X1787" s="47"/>
      <c r="Y1787" s="47"/>
      <c r="Z1787" s="47"/>
      <c r="AA1787" s="47"/>
      <c r="AB1787" s="47"/>
      <c r="AC1787" s="47"/>
      <c r="AD1787" s="47"/>
      <c r="AE1787" s="47"/>
      <c r="AF1787" s="47"/>
      <c r="AG1787" s="47"/>
      <c r="AH1787" s="47"/>
      <c r="AI1787" s="47"/>
      <c r="AJ1787" s="47"/>
      <c r="AK1787" s="47"/>
      <c r="AL1787" s="47"/>
      <c r="AM1787" s="47"/>
      <c r="AN1787" s="47"/>
      <c r="AO1787" s="47"/>
      <c r="AP1787" s="47"/>
      <c r="AQ1787" s="47"/>
      <c r="AR1787" s="47"/>
      <c r="AS1787" s="47"/>
      <c r="AT1787" s="47"/>
      <c r="AU1787" s="47"/>
      <c r="AV1787" s="47"/>
      <c r="AW1787" s="47"/>
      <c r="AX1787" s="47"/>
      <c r="AY1787" s="47"/>
      <c r="AZ1787" s="47"/>
      <c r="BA1787" s="47"/>
      <c r="BB1787" s="47"/>
    </row>
    <row r="1788" spans="1:54" s="50" customFormat="1">
      <c r="A1788" s="47"/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47"/>
      <c r="V1788" s="47"/>
      <c r="W1788" s="47"/>
      <c r="X1788" s="47"/>
      <c r="Y1788" s="47"/>
      <c r="Z1788" s="47"/>
      <c r="AA1788" s="47"/>
      <c r="AB1788" s="47"/>
      <c r="AC1788" s="47"/>
      <c r="AD1788" s="47"/>
      <c r="AE1788" s="47"/>
      <c r="AF1788" s="47"/>
      <c r="AG1788" s="47"/>
      <c r="AH1788" s="47"/>
      <c r="AI1788" s="47"/>
      <c r="AJ1788" s="47"/>
      <c r="AK1788" s="47"/>
      <c r="AL1788" s="47"/>
      <c r="AM1788" s="47"/>
      <c r="AN1788" s="47"/>
      <c r="AO1788" s="47"/>
      <c r="AP1788" s="47"/>
      <c r="AQ1788" s="47"/>
      <c r="AR1788" s="47"/>
      <c r="AS1788" s="47"/>
      <c r="AT1788" s="47"/>
      <c r="AU1788" s="47"/>
      <c r="AV1788" s="47"/>
      <c r="AW1788" s="47"/>
      <c r="AX1788" s="47"/>
      <c r="AY1788" s="47"/>
      <c r="AZ1788" s="47"/>
      <c r="BA1788" s="47"/>
      <c r="BB1788" s="47"/>
    </row>
    <row r="1789" spans="1:54" s="50" customFormat="1">
      <c r="A1789" s="47"/>
      <c r="B1789" s="47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  <c r="S1789" s="47"/>
      <c r="T1789" s="47"/>
      <c r="U1789" s="47"/>
      <c r="V1789" s="47"/>
      <c r="W1789" s="47"/>
      <c r="X1789" s="47"/>
      <c r="Y1789" s="47"/>
      <c r="Z1789" s="47"/>
      <c r="AA1789" s="47"/>
      <c r="AB1789" s="47"/>
      <c r="AC1789" s="47"/>
      <c r="AD1789" s="47"/>
      <c r="AE1789" s="47"/>
      <c r="AF1789" s="47"/>
      <c r="AG1789" s="47"/>
      <c r="AH1789" s="47"/>
      <c r="AI1789" s="47"/>
      <c r="AJ1789" s="47"/>
      <c r="AK1789" s="47"/>
      <c r="AL1789" s="47"/>
      <c r="AM1789" s="47"/>
      <c r="AN1789" s="47"/>
      <c r="AO1789" s="47"/>
      <c r="AP1789" s="47"/>
      <c r="AQ1789" s="47"/>
      <c r="AR1789" s="47"/>
      <c r="AS1789" s="47"/>
      <c r="AT1789" s="47"/>
      <c r="AU1789" s="47"/>
      <c r="AV1789" s="47"/>
      <c r="AW1789" s="47"/>
      <c r="AX1789" s="47"/>
      <c r="AY1789" s="47"/>
      <c r="AZ1789" s="47"/>
      <c r="BA1789" s="47"/>
      <c r="BB1789" s="47"/>
    </row>
    <row r="1790" spans="1:54" s="50" customFormat="1">
      <c r="A1790" s="47"/>
      <c r="B1790" s="47"/>
      <c r="C1790" s="47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  <c r="S1790" s="47"/>
      <c r="T1790" s="47"/>
      <c r="U1790" s="47"/>
      <c r="V1790" s="47"/>
      <c r="W1790" s="47"/>
      <c r="X1790" s="47"/>
      <c r="Y1790" s="47"/>
      <c r="Z1790" s="47"/>
      <c r="AA1790" s="47"/>
      <c r="AB1790" s="47"/>
      <c r="AC1790" s="47"/>
      <c r="AD1790" s="47"/>
      <c r="AE1790" s="47"/>
      <c r="AF1790" s="47"/>
      <c r="AG1790" s="47"/>
      <c r="AH1790" s="47"/>
      <c r="AI1790" s="47"/>
      <c r="AJ1790" s="47"/>
      <c r="AK1790" s="47"/>
      <c r="AL1790" s="47"/>
      <c r="AM1790" s="47"/>
      <c r="AN1790" s="47"/>
      <c r="AO1790" s="47"/>
      <c r="AP1790" s="47"/>
      <c r="AQ1790" s="47"/>
      <c r="AR1790" s="47"/>
      <c r="AS1790" s="47"/>
      <c r="AT1790" s="47"/>
      <c r="AU1790" s="47"/>
      <c r="AV1790" s="47"/>
      <c r="AW1790" s="47"/>
      <c r="AX1790" s="47"/>
      <c r="AY1790" s="47"/>
      <c r="AZ1790" s="47"/>
      <c r="BA1790" s="47"/>
      <c r="BB1790" s="47"/>
    </row>
    <row r="1791" spans="1:54" s="50" customFormat="1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  <c r="S1791" s="47"/>
      <c r="T1791" s="47"/>
      <c r="U1791" s="47"/>
      <c r="V1791" s="47"/>
      <c r="W1791" s="47"/>
      <c r="X1791" s="47"/>
      <c r="Y1791" s="47"/>
      <c r="Z1791" s="47"/>
      <c r="AA1791" s="47"/>
      <c r="AB1791" s="47"/>
      <c r="AC1791" s="47"/>
      <c r="AD1791" s="47"/>
      <c r="AE1791" s="47"/>
      <c r="AF1791" s="47"/>
      <c r="AG1791" s="47"/>
      <c r="AH1791" s="47"/>
      <c r="AI1791" s="47"/>
      <c r="AJ1791" s="47"/>
      <c r="AK1791" s="47"/>
      <c r="AL1791" s="47"/>
      <c r="AM1791" s="47"/>
      <c r="AN1791" s="47"/>
      <c r="AO1791" s="47"/>
      <c r="AP1791" s="47"/>
      <c r="AQ1791" s="47"/>
      <c r="AR1791" s="47"/>
      <c r="AS1791" s="47"/>
      <c r="AT1791" s="47"/>
      <c r="AU1791" s="47"/>
      <c r="AV1791" s="47"/>
      <c r="AW1791" s="47"/>
      <c r="AX1791" s="47"/>
      <c r="AY1791" s="47"/>
      <c r="AZ1791" s="47"/>
      <c r="BA1791" s="47"/>
      <c r="BB1791" s="47"/>
    </row>
    <row r="1792" spans="1:54" s="50" customFormat="1">
      <c r="A1792" s="47"/>
      <c r="B1792" s="47"/>
      <c r="C1792" s="47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  <c r="S1792" s="47"/>
      <c r="T1792" s="47"/>
      <c r="U1792" s="47"/>
      <c r="V1792" s="47"/>
      <c r="W1792" s="47"/>
      <c r="X1792" s="47"/>
      <c r="Y1792" s="47"/>
      <c r="Z1792" s="47"/>
      <c r="AA1792" s="47"/>
      <c r="AB1792" s="47"/>
      <c r="AC1792" s="47"/>
      <c r="AD1792" s="47"/>
      <c r="AE1792" s="47"/>
      <c r="AF1792" s="47"/>
      <c r="AG1792" s="47"/>
      <c r="AH1792" s="47"/>
      <c r="AI1792" s="47"/>
      <c r="AJ1792" s="47"/>
      <c r="AK1792" s="47"/>
      <c r="AL1792" s="47"/>
      <c r="AM1792" s="47"/>
      <c r="AN1792" s="47"/>
      <c r="AO1792" s="47"/>
      <c r="AP1792" s="47"/>
      <c r="AQ1792" s="47"/>
      <c r="AR1792" s="47"/>
      <c r="AS1792" s="47"/>
      <c r="AT1792" s="47"/>
      <c r="AU1792" s="47"/>
      <c r="AV1792" s="47"/>
      <c r="AW1792" s="47"/>
      <c r="AX1792" s="47"/>
      <c r="AY1792" s="47"/>
      <c r="AZ1792" s="47"/>
      <c r="BA1792" s="47"/>
      <c r="BB1792" s="47"/>
    </row>
    <row r="1793" spans="1:54" s="50" customFormat="1">
      <c r="A1793" s="47"/>
      <c r="B1793" s="47"/>
      <c r="C1793" s="47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47"/>
      <c r="V1793" s="47"/>
      <c r="W1793" s="47"/>
      <c r="X1793" s="47"/>
      <c r="Y1793" s="47"/>
      <c r="Z1793" s="47"/>
      <c r="AA1793" s="47"/>
      <c r="AB1793" s="47"/>
      <c r="AC1793" s="47"/>
      <c r="AD1793" s="47"/>
      <c r="AE1793" s="47"/>
      <c r="AF1793" s="47"/>
      <c r="AG1793" s="47"/>
      <c r="AH1793" s="47"/>
      <c r="AI1793" s="47"/>
      <c r="AJ1793" s="47"/>
      <c r="AK1793" s="47"/>
      <c r="AL1793" s="47"/>
      <c r="AM1793" s="47"/>
      <c r="AN1793" s="47"/>
      <c r="AO1793" s="47"/>
      <c r="AP1793" s="47"/>
      <c r="AQ1793" s="47"/>
      <c r="AR1793" s="47"/>
      <c r="AS1793" s="47"/>
      <c r="AT1793" s="47"/>
      <c r="AU1793" s="47"/>
      <c r="AV1793" s="47"/>
      <c r="AW1793" s="47"/>
      <c r="AX1793" s="47"/>
      <c r="AY1793" s="47"/>
      <c r="AZ1793" s="47"/>
      <c r="BA1793" s="47"/>
      <c r="BB1793" s="47"/>
    </row>
    <row r="1794" spans="1:54" s="50" customFormat="1">
      <c r="A1794" s="47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  <c r="S1794" s="47"/>
      <c r="T1794" s="47"/>
      <c r="U1794" s="47"/>
      <c r="V1794" s="47"/>
      <c r="W1794" s="47"/>
      <c r="X1794" s="47"/>
      <c r="Y1794" s="47"/>
      <c r="Z1794" s="47"/>
      <c r="AA1794" s="47"/>
      <c r="AB1794" s="47"/>
      <c r="AC1794" s="47"/>
      <c r="AD1794" s="47"/>
      <c r="AE1794" s="47"/>
      <c r="AF1794" s="47"/>
      <c r="AG1794" s="47"/>
      <c r="AH1794" s="47"/>
      <c r="AI1794" s="47"/>
      <c r="AJ1794" s="47"/>
      <c r="AK1794" s="47"/>
      <c r="AL1794" s="47"/>
      <c r="AM1794" s="47"/>
      <c r="AN1794" s="47"/>
      <c r="AO1794" s="47"/>
      <c r="AP1794" s="47"/>
      <c r="AQ1794" s="47"/>
      <c r="AR1794" s="47"/>
      <c r="AS1794" s="47"/>
      <c r="AT1794" s="47"/>
      <c r="AU1794" s="47"/>
      <c r="AV1794" s="47"/>
      <c r="AW1794" s="47"/>
      <c r="AX1794" s="47"/>
      <c r="AY1794" s="47"/>
      <c r="AZ1794" s="47"/>
      <c r="BA1794" s="47"/>
      <c r="BB1794" s="47"/>
    </row>
    <row r="1795" spans="1:54" s="50" customFormat="1">
      <c r="A1795" s="47"/>
      <c r="B1795" s="47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  <c r="S1795" s="47"/>
      <c r="T1795" s="47"/>
      <c r="U1795" s="47"/>
      <c r="V1795" s="47"/>
      <c r="W1795" s="47"/>
      <c r="X1795" s="47"/>
      <c r="Y1795" s="47"/>
      <c r="Z1795" s="47"/>
      <c r="AA1795" s="47"/>
      <c r="AB1795" s="47"/>
      <c r="AC1795" s="47"/>
      <c r="AD1795" s="47"/>
      <c r="AE1795" s="47"/>
      <c r="AF1795" s="47"/>
      <c r="AG1795" s="47"/>
      <c r="AH1795" s="47"/>
      <c r="AI1795" s="47"/>
      <c r="AJ1795" s="47"/>
      <c r="AK1795" s="47"/>
      <c r="AL1795" s="47"/>
      <c r="AM1795" s="47"/>
      <c r="AN1795" s="47"/>
      <c r="AO1795" s="47"/>
      <c r="AP1795" s="47"/>
      <c r="AQ1795" s="47"/>
      <c r="AR1795" s="47"/>
      <c r="AS1795" s="47"/>
      <c r="AT1795" s="47"/>
      <c r="AU1795" s="47"/>
      <c r="AV1795" s="47"/>
      <c r="AW1795" s="47"/>
      <c r="AX1795" s="47"/>
      <c r="AY1795" s="47"/>
      <c r="AZ1795" s="47"/>
      <c r="BA1795" s="47"/>
      <c r="BB1795" s="47"/>
    </row>
    <row r="1796" spans="1:54" s="50" customFormat="1">
      <c r="A1796" s="47"/>
      <c r="B1796" s="47"/>
      <c r="C1796" s="47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  <c r="S1796" s="47"/>
      <c r="T1796" s="47"/>
      <c r="U1796" s="47"/>
      <c r="V1796" s="47"/>
      <c r="W1796" s="47"/>
      <c r="X1796" s="47"/>
      <c r="Y1796" s="47"/>
      <c r="Z1796" s="47"/>
      <c r="AA1796" s="47"/>
      <c r="AB1796" s="47"/>
      <c r="AC1796" s="47"/>
      <c r="AD1796" s="47"/>
      <c r="AE1796" s="47"/>
      <c r="AF1796" s="47"/>
      <c r="AG1796" s="47"/>
      <c r="AH1796" s="47"/>
      <c r="AI1796" s="47"/>
      <c r="AJ1796" s="47"/>
      <c r="AK1796" s="47"/>
      <c r="AL1796" s="47"/>
      <c r="AM1796" s="47"/>
      <c r="AN1796" s="47"/>
      <c r="AO1796" s="47"/>
      <c r="AP1796" s="47"/>
      <c r="AQ1796" s="47"/>
      <c r="AR1796" s="47"/>
      <c r="AS1796" s="47"/>
      <c r="AT1796" s="47"/>
      <c r="AU1796" s="47"/>
      <c r="AV1796" s="47"/>
      <c r="AW1796" s="47"/>
      <c r="AX1796" s="47"/>
      <c r="AY1796" s="47"/>
      <c r="AZ1796" s="47"/>
      <c r="BA1796" s="47"/>
      <c r="BB1796" s="47"/>
    </row>
    <row r="1797" spans="1:54" s="50" customFormat="1">
      <c r="A1797" s="47"/>
      <c r="B1797" s="47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  <c r="S1797" s="47"/>
      <c r="T1797" s="47"/>
      <c r="U1797" s="47"/>
      <c r="V1797" s="47"/>
      <c r="W1797" s="47"/>
      <c r="X1797" s="47"/>
      <c r="Y1797" s="47"/>
      <c r="Z1797" s="47"/>
      <c r="AA1797" s="47"/>
      <c r="AB1797" s="47"/>
      <c r="AC1797" s="47"/>
      <c r="AD1797" s="47"/>
      <c r="AE1797" s="47"/>
      <c r="AF1797" s="47"/>
      <c r="AG1797" s="47"/>
      <c r="AH1797" s="47"/>
      <c r="AI1797" s="47"/>
      <c r="AJ1797" s="47"/>
      <c r="AK1797" s="47"/>
      <c r="AL1797" s="47"/>
      <c r="AM1797" s="47"/>
      <c r="AN1797" s="47"/>
      <c r="AO1797" s="47"/>
      <c r="AP1797" s="47"/>
      <c r="AQ1797" s="47"/>
      <c r="AR1797" s="47"/>
      <c r="AS1797" s="47"/>
      <c r="AT1797" s="47"/>
      <c r="AU1797" s="47"/>
      <c r="AV1797" s="47"/>
      <c r="AW1797" s="47"/>
      <c r="AX1797" s="47"/>
      <c r="AY1797" s="47"/>
      <c r="AZ1797" s="47"/>
      <c r="BA1797" s="47"/>
      <c r="BB1797" s="47"/>
    </row>
    <row r="1798" spans="1:54" s="50" customFormat="1">
      <c r="A1798" s="47"/>
      <c r="B1798" s="47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  <c r="S1798" s="47"/>
      <c r="T1798" s="47"/>
      <c r="U1798" s="47"/>
      <c r="V1798" s="47"/>
      <c r="W1798" s="47"/>
      <c r="X1798" s="47"/>
      <c r="Y1798" s="47"/>
      <c r="Z1798" s="47"/>
      <c r="AA1798" s="47"/>
      <c r="AB1798" s="47"/>
      <c r="AC1798" s="47"/>
      <c r="AD1798" s="47"/>
      <c r="AE1798" s="47"/>
      <c r="AF1798" s="47"/>
      <c r="AG1798" s="47"/>
      <c r="AH1798" s="47"/>
      <c r="AI1798" s="47"/>
      <c r="AJ1798" s="47"/>
      <c r="AK1798" s="47"/>
      <c r="AL1798" s="47"/>
      <c r="AM1798" s="47"/>
      <c r="AN1798" s="47"/>
      <c r="AO1798" s="47"/>
      <c r="AP1798" s="47"/>
      <c r="AQ1798" s="47"/>
      <c r="AR1798" s="47"/>
      <c r="AS1798" s="47"/>
      <c r="AT1798" s="47"/>
      <c r="AU1798" s="47"/>
      <c r="AV1798" s="47"/>
      <c r="AW1798" s="47"/>
      <c r="AX1798" s="47"/>
      <c r="AY1798" s="47"/>
      <c r="AZ1798" s="47"/>
      <c r="BA1798" s="47"/>
      <c r="BB1798" s="47"/>
    </row>
    <row r="1799" spans="1:54" s="50" customFormat="1">
      <c r="A1799" s="47"/>
      <c r="B1799" s="47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47"/>
      <c r="V1799" s="47"/>
      <c r="W1799" s="47"/>
      <c r="X1799" s="47"/>
      <c r="Y1799" s="47"/>
      <c r="Z1799" s="47"/>
      <c r="AA1799" s="47"/>
      <c r="AB1799" s="47"/>
      <c r="AC1799" s="47"/>
      <c r="AD1799" s="47"/>
      <c r="AE1799" s="47"/>
      <c r="AF1799" s="47"/>
      <c r="AG1799" s="47"/>
      <c r="AH1799" s="47"/>
      <c r="AI1799" s="47"/>
      <c r="AJ1799" s="47"/>
      <c r="AK1799" s="47"/>
      <c r="AL1799" s="47"/>
      <c r="AM1799" s="47"/>
      <c r="AN1799" s="47"/>
      <c r="AO1799" s="47"/>
      <c r="AP1799" s="47"/>
      <c r="AQ1799" s="47"/>
      <c r="AR1799" s="47"/>
      <c r="AS1799" s="47"/>
      <c r="AT1799" s="47"/>
      <c r="AU1799" s="47"/>
      <c r="AV1799" s="47"/>
      <c r="AW1799" s="47"/>
      <c r="AX1799" s="47"/>
      <c r="AY1799" s="47"/>
      <c r="AZ1799" s="47"/>
      <c r="BA1799" s="47"/>
      <c r="BB1799" s="47"/>
    </row>
    <row r="1800" spans="1:54" s="50" customFormat="1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47"/>
      <c r="V1800" s="47"/>
      <c r="W1800" s="47"/>
      <c r="X1800" s="47"/>
      <c r="Y1800" s="47"/>
      <c r="Z1800" s="47"/>
      <c r="AA1800" s="47"/>
      <c r="AB1800" s="47"/>
      <c r="AC1800" s="47"/>
      <c r="AD1800" s="47"/>
      <c r="AE1800" s="47"/>
      <c r="AF1800" s="47"/>
      <c r="AG1800" s="47"/>
      <c r="AH1800" s="47"/>
      <c r="AI1800" s="47"/>
      <c r="AJ1800" s="47"/>
      <c r="AK1800" s="47"/>
      <c r="AL1800" s="47"/>
      <c r="AM1800" s="47"/>
      <c r="AN1800" s="47"/>
      <c r="AO1800" s="47"/>
      <c r="AP1800" s="47"/>
      <c r="AQ1800" s="47"/>
      <c r="AR1800" s="47"/>
      <c r="AS1800" s="47"/>
      <c r="AT1800" s="47"/>
      <c r="AU1800" s="47"/>
      <c r="AV1800" s="47"/>
      <c r="AW1800" s="47"/>
      <c r="AX1800" s="47"/>
      <c r="AY1800" s="47"/>
      <c r="AZ1800" s="47"/>
      <c r="BA1800" s="47"/>
      <c r="BB1800" s="47"/>
    </row>
    <row r="1801" spans="1:54" s="50" customFormat="1">
      <c r="A1801" s="47"/>
      <c r="B1801" s="47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  <c r="S1801" s="47"/>
      <c r="T1801" s="47"/>
      <c r="U1801" s="47"/>
      <c r="V1801" s="47"/>
      <c r="W1801" s="47"/>
      <c r="X1801" s="47"/>
      <c r="Y1801" s="47"/>
      <c r="Z1801" s="47"/>
      <c r="AA1801" s="47"/>
      <c r="AB1801" s="47"/>
      <c r="AC1801" s="47"/>
      <c r="AD1801" s="47"/>
      <c r="AE1801" s="47"/>
      <c r="AF1801" s="47"/>
      <c r="AG1801" s="47"/>
      <c r="AH1801" s="47"/>
      <c r="AI1801" s="47"/>
      <c r="AJ1801" s="47"/>
      <c r="AK1801" s="47"/>
      <c r="AL1801" s="47"/>
      <c r="AM1801" s="47"/>
      <c r="AN1801" s="47"/>
      <c r="AO1801" s="47"/>
      <c r="AP1801" s="47"/>
      <c r="AQ1801" s="47"/>
      <c r="AR1801" s="47"/>
      <c r="AS1801" s="47"/>
      <c r="AT1801" s="47"/>
      <c r="AU1801" s="47"/>
      <c r="AV1801" s="47"/>
      <c r="AW1801" s="47"/>
      <c r="AX1801" s="47"/>
      <c r="AY1801" s="47"/>
      <c r="AZ1801" s="47"/>
      <c r="BA1801" s="47"/>
      <c r="BB1801" s="47"/>
    </row>
    <row r="1802" spans="1:54" s="50" customFormat="1">
      <c r="A1802" s="47"/>
      <c r="B1802" s="47"/>
      <c r="C1802" s="47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47"/>
      <c r="V1802" s="47"/>
      <c r="W1802" s="47"/>
      <c r="X1802" s="47"/>
      <c r="Y1802" s="47"/>
      <c r="Z1802" s="47"/>
      <c r="AA1802" s="47"/>
      <c r="AB1802" s="47"/>
      <c r="AC1802" s="47"/>
      <c r="AD1802" s="47"/>
      <c r="AE1802" s="47"/>
      <c r="AF1802" s="47"/>
      <c r="AG1802" s="47"/>
      <c r="AH1802" s="47"/>
      <c r="AI1802" s="47"/>
      <c r="AJ1802" s="47"/>
      <c r="AK1802" s="47"/>
      <c r="AL1802" s="47"/>
      <c r="AM1802" s="47"/>
      <c r="AN1802" s="47"/>
      <c r="AO1802" s="47"/>
      <c r="AP1802" s="47"/>
      <c r="AQ1802" s="47"/>
      <c r="AR1802" s="47"/>
      <c r="AS1802" s="47"/>
      <c r="AT1802" s="47"/>
      <c r="AU1802" s="47"/>
      <c r="AV1802" s="47"/>
      <c r="AW1802" s="47"/>
      <c r="AX1802" s="47"/>
      <c r="AY1802" s="47"/>
      <c r="AZ1802" s="47"/>
      <c r="BA1802" s="47"/>
      <c r="BB1802" s="47"/>
    </row>
    <row r="1803" spans="1:54" s="50" customFormat="1">
      <c r="A1803" s="47"/>
      <c r="B1803" s="47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  <c r="S1803" s="47"/>
      <c r="T1803" s="47"/>
      <c r="U1803" s="47"/>
      <c r="V1803" s="47"/>
      <c r="W1803" s="47"/>
      <c r="X1803" s="47"/>
      <c r="Y1803" s="47"/>
      <c r="Z1803" s="47"/>
      <c r="AA1803" s="47"/>
      <c r="AB1803" s="47"/>
      <c r="AC1803" s="47"/>
      <c r="AD1803" s="47"/>
      <c r="AE1803" s="47"/>
      <c r="AF1803" s="47"/>
      <c r="AG1803" s="47"/>
      <c r="AH1803" s="47"/>
      <c r="AI1803" s="47"/>
      <c r="AJ1803" s="47"/>
      <c r="AK1803" s="47"/>
      <c r="AL1803" s="47"/>
      <c r="AM1803" s="47"/>
      <c r="AN1803" s="47"/>
      <c r="AO1803" s="47"/>
      <c r="AP1803" s="47"/>
      <c r="AQ1803" s="47"/>
      <c r="AR1803" s="47"/>
      <c r="AS1803" s="47"/>
      <c r="AT1803" s="47"/>
      <c r="AU1803" s="47"/>
      <c r="AV1803" s="47"/>
      <c r="AW1803" s="47"/>
      <c r="AX1803" s="47"/>
      <c r="AY1803" s="47"/>
      <c r="AZ1803" s="47"/>
      <c r="BA1803" s="47"/>
      <c r="BB1803" s="47"/>
    </row>
    <row r="1804" spans="1:54" s="50" customFormat="1">
      <c r="A1804" s="47"/>
      <c r="B1804" s="47"/>
      <c r="C1804" s="47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47"/>
      <c r="V1804" s="47"/>
      <c r="W1804" s="47"/>
      <c r="X1804" s="47"/>
      <c r="Y1804" s="47"/>
      <c r="Z1804" s="47"/>
      <c r="AA1804" s="47"/>
      <c r="AB1804" s="47"/>
      <c r="AC1804" s="47"/>
      <c r="AD1804" s="47"/>
      <c r="AE1804" s="47"/>
      <c r="AF1804" s="47"/>
      <c r="AG1804" s="47"/>
      <c r="AH1804" s="47"/>
      <c r="AI1804" s="47"/>
      <c r="AJ1804" s="47"/>
      <c r="AK1804" s="47"/>
      <c r="AL1804" s="47"/>
      <c r="AM1804" s="47"/>
      <c r="AN1804" s="47"/>
      <c r="AO1804" s="47"/>
      <c r="AP1804" s="47"/>
      <c r="AQ1804" s="47"/>
      <c r="AR1804" s="47"/>
      <c r="AS1804" s="47"/>
      <c r="AT1804" s="47"/>
      <c r="AU1804" s="47"/>
      <c r="AV1804" s="47"/>
      <c r="AW1804" s="47"/>
      <c r="AX1804" s="47"/>
      <c r="AY1804" s="47"/>
      <c r="AZ1804" s="47"/>
      <c r="BA1804" s="47"/>
      <c r="BB1804" s="47"/>
    </row>
    <row r="1805" spans="1:54" s="50" customFormat="1">
      <c r="A1805" s="47"/>
      <c r="B1805" s="47"/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  <c r="S1805" s="47"/>
      <c r="T1805" s="47"/>
      <c r="U1805" s="47"/>
      <c r="V1805" s="47"/>
      <c r="W1805" s="47"/>
      <c r="X1805" s="47"/>
      <c r="Y1805" s="47"/>
      <c r="Z1805" s="47"/>
      <c r="AA1805" s="47"/>
      <c r="AB1805" s="47"/>
      <c r="AC1805" s="47"/>
      <c r="AD1805" s="47"/>
      <c r="AE1805" s="47"/>
      <c r="AF1805" s="47"/>
      <c r="AG1805" s="47"/>
      <c r="AH1805" s="47"/>
      <c r="AI1805" s="47"/>
      <c r="AJ1805" s="47"/>
      <c r="AK1805" s="47"/>
      <c r="AL1805" s="47"/>
      <c r="AM1805" s="47"/>
      <c r="AN1805" s="47"/>
      <c r="AO1805" s="47"/>
      <c r="AP1805" s="47"/>
      <c r="AQ1805" s="47"/>
      <c r="AR1805" s="47"/>
      <c r="AS1805" s="47"/>
      <c r="AT1805" s="47"/>
      <c r="AU1805" s="47"/>
      <c r="AV1805" s="47"/>
      <c r="AW1805" s="47"/>
      <c r="AX1805" s="47"/>
      <c r="AY1805" s="47"/>
      <c r="AZ1805" s="47"/>
      <c r="BA1805" s="47"/>
      <c r="BB1805" s="47"/>
    </row>
    <row r="1806" spans="1:54" s="50" customFormat="1">
      <c r="A1806" s="47"/>
      <c r="B1806" s="47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  <c r="V1806" s="47"/>
      <c r="W1806" s="47"/>
      <c r="X1806" s="47"/>
      <c r="Y1806" s="47"/>
      <c r="Z1806" s="47"/>
      <c r="AA1806" s="47"/>
      <c r="AB1806" s="47"/>
      <c r="AC1806" s="47"/>
      <c r="AD1806" s="47"/>
      <c r="AE1806" s="47"/>
      <c r="AF1806" s="47"/>
      <c r="AG1806" s="47"/>
      <c r="AH1806" s="47"/>
      <c r="AI1806" s="47"/>
      <c r="AJ1806" s="47"/>
      <c r="AK1806" s="47"/>
      <c r="AL1806" s="47"/>
      <c r="AM1806" s="47"/>
      <c r="AN1806" s="47"/>
      <c r="AO1806" s="47"/>
      <c r="AP1806" s="47"/>
      <c r="AQ1806" s="47"/>
      <c r="AR1806" s="47"/>
      <c r="AS1806" s="47"/>
      <c r="AT1806" s="47"/>
      <c r="AU1806" s="47"/>
      <c r="AV1806" s="47"/>
      <c r="AW1806" s="47"/>
      <c r="AX1806" s="47"/>
      <c r="AY1806" s="47"/>
      <c r="AZ1806" s="47"/>
      <c r="BA1806" s="47"/>
      <c r="BB1806" s="47"/>
    </row>
    <row r="1807" spans="1:54" s="50" customFormat="1">
      <c r="A1807" s="47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47"/>
      <c r="V1807" s="47"/>
      <c r="W1807" s="47"/>
      <c r="X1807" s="47"/>
      <c r="Y1807" s="47"/>
      <c r="Z1807" s="47"/>
      <c r="AA1807" s="47"/>
      <c r="AB1807" s="47"/>
      <c r="AC1807" s="47"/>
      <c r="AD1807" s="47"/>
      <c r="AE1807" s="47"/>
      <c r="AF1807" s="47"/>
      <c r="AG1807" s="47"/>
      <c r="AH1807" s="47"/>
      <c r="AI1807" s="47"/>
      <c r="AJ1807" s="47"/>
      <c r="AK1807" s="47"/>
      <c r="AL1807" s="47"/>
      <c r="AM1807" s="47"/>
      <c r="AN1807" s="47"/>
      <c r="AO1807" s="47"/>
      <c r="AP1807" s="47"/>
      <c r="AQ1807" s="47"/>
      <c r="AR1807" s="47"/>
      <c r="AS1807" s="47"/>
      <c r="AT1807" s="47"/>
      <c r="AU1807" s="47"/>
      <c r="AV1807" s="47"/>
      <c r="AW1807" s="47"/>
      <c r="AX1807" s="47"/>
      <c r="AY1807" s="47"/>
      <c r="AZ1807" s="47"/>
      <c r="BA1807" s="47"/>
      <c r="BB1807" s="47"/>
    </row>
    <row r="1808" spans="1:54" s="50" customFormat="1">
      <c r="A1808" s="47"/>
      <c r="B1808" s="47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  <c r="S1808" s="47"/>
      <c r="T1808" s="47"/>
      <c r="U1808" s="47"/>
      <c r="V1808" s="47"/>
      <c r="W1808" s="47"/>
      <c r="X1808" s="47"/>
      <c r="Y1808" s="47"/>
      <c r="Z1808" s="47"/>
      <c r="AA1808" s="47"/>
      <c r="AB1808" s="47"/>
      <c r="AC1808" s="47"/>
      <c r="AD1808" s="47"/>
      <c r="AE1808" s="47"/>
      <c r="AF1808" s="47"/>
      <c r="AG1808" s="47"/>
      <c r="AH1808" s="47"/>
      <c r="AI1808" s="47"/>
      <c r="AJ1808" s="47"/>
      <c r="AK1808" s="47"/>
      <c r="AL1808" s="47"/>
      <c r="AM1808" s="47"/>
      <c r="AN1808" s="47"/>
      <c r="AO1808" s="47"/>
      <c r="AP1808" s="47"/>
      <c r="AQ1808" s="47"/>
      <c r="AR1808" s="47"/>
      <c r="AS1808" s="47"/>
      <c r="AT1808" s="47"/>
      <c r="AU1808" s="47"/>
      <c r="AV1808" s="47"/>
      <c r="AW1808" s="47"/>
      <c r="AX1808" s="47"/>
      <c r="AY1808" s="47"/>
      <c r="AZ1808" s="47"/>
      <c r="BA1808" s="47"/>
      <c r="BB1808" s="47"/>
    </row>
    <row r="1809" spans="1:54" s="50" customFormat="1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47"/>
      <c r="V1809" s="47"/>
      <c r="W1809" s="47"/>
      <c r="X1809" s="47"/>
      <c r="Y1809" s="47"/>
      <c r="Z1809" s="47"/>
      <c r="AA1809" s="47"/>
      <c r="AB1809" s="47"/>
      <c r="AC1809" s="47"/>
      <c r="AD1809" s="47"/>
      <c r="AE1809" s="47"/>
      <c r="AF1809" s="47"/>
      <c r="AG1809" s="47"/>
      <c r="AH1809" s="47"/>
      <c r="AI1809" s="47"/>
      <c r="AJ1809" s="47"/>
      <c r="AK1809" s="47"/>
      <c r="AL1809" s="47"/>
      <c r="AM1809" s="47"/>
      <c r="AN1809" s="47"/>
      <c r="AO1809" s="47"/>
      <c r="AP1809" s="47"/>
      <c r="AQ1809" s="47"/>
      <c r="AR1809" s="47"/>
      <c r="AS1809" s="47"/>
      <c r="AT1809" s="47"/>
      <c r="AU1809" s="47"/>
      <c r="AV1809" s="47"/>
      <c r="AW1809" s="47"/>
      <c r="AX1809" s="47"/>
      <c r="AY1809" s="47"/>
      <c r="AZ1809" s="47"/>
      <c r="BA1809" s="47"/>
      <c r="BB1809" s="47"/>
    </row>
    <row r="1810" spans="1:54" s="50" customFormat="1">
      <c r="A1810" s="47"/>
      <c r="B1810" s="47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47"/>
      <c r="V1810" s="47"/>
      <c r="W1810" s="47"/>
      <c r="X1810" s="47"/>
      <c r="Y1810" s="47"/>
      <c r="Z1810" s="47"/>
      <c r="AA1810" s="47"/>
      <c r="AB1810" s="47"/>
      <c r="AC1810" s="47"/>
      <c r="AD1810" s="47"/>
      <c r="AE1810" s="47"/>
      <c r="AF1810" s="47"/>
      <c r="AG1810" s="47"/>
      <c r="AH1810" s="47"/>
      <c r="AI1810" s="47"/>
      <c r="AJ1810" s="47"/>
      <c r="AK1810" s="47"/>
      <c r="AL1810" s="47"/>
      <c r="AM1810" s="47"/>
      <c r="AN1810" s="47"/>
      <c r="AO1810" s="47"/>
      <c r="AP1810" s="47"/>
      <c r="AQ1810" s="47"/>
      <c r="AR1810" s="47"/>
      <c r="AS1810" s="47"/>
      <c r="AT1810" s="47"/>
      <c r="AU1810" s="47"/>
      <c r="AV1810" s="47"/>
      <c r="AW1810" s="47"/>
      <c r="AX1810" s="47"/>
      <c r="AY1810" s="47"/>
      <c r="AZ1810" s="47"/>
      <c r="BA1810" s="47"/>
      <c r="BB1810" s="47"/>
    </row>
    <row r="1811" spans="1:54" s="50" customFormat="1">
      <c r="A1811" s="47"/>
      <c r="B1811" s="47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47"/>
      <c r="V1811" s="47"/>
      <c r="W1811" s="47"/>
      <c r="X1811" s="47"/>
      <c r="Y1811" s="47"/>
      <c r="Z1811" s="47"/>
      <c r="AA1811" s="47"/>
      <c r="AB1811" s="47"/>
      <c r="AC1811" s="47"/>
      <c r="AD1811" s="47"/>
      <c r="AE1811" s="47"/>
      <c r="AF1811" s="47"/>
      <c r="AG1811" s="47"/>
      <c r="AH1811" s="47"/>
      <c r="AI1811" s="47"/>
      <c r="AJ1811" s="47"/>
      <c r="AK1811" s="47"/>
      <c r="AL1811" s="47"/>
      <c r="AM1811" s="47"/>
      <c r="AN1811" s="47"/>
      <c r="AO1811" s="47"/>
      <c r="AP1811" s="47"/>
      <c r="AQ1811" s="47"/>
      <c r="AR1811" s="47"/>
      <c r="AS1811" s="47"/>
      <c r="AT1811" s="47"/>
      <c r="AU1811" s="47"/>
      <c r="AV1811" s="47"/>
      <c r="AW1811" s="47"/>
      <c r="AX1811" s="47"/>
      <c r="AY1811" s="47"/>
      <c r="AZ1811" s="47"/>
      <c r="BA1811" s="47"/>
      <c r="BB1811" s="47"/>
    </row>
    <row r="1812" spans="1:54" s="50" customFormat="1">
      <c r="A1812" s="47"/>
      <c r="B1812" s="47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  <c r="S1812" s="47"/>
      <c r="T1812" s="47"/>
      <c r="U1812" s="47"/>
      <c r="V1812" s="47"/>
      <c r="W1812" s="47"/>
      <c r="X1812" s="47"/>
      <c r="Y1812" s="47"/>
      <c r="Z1812" s="47"/>
      <c r="AA1812" s="47"/>
      <c r="AB1812" s="47"/>
      <c r="AC1812" s="47"/>
      <c r="AD1812" s="47"/>
      <c r="AE1812" s="47"/>
      <c r="AF1812" s="47"/>
      <c r="AG1812" s="47"/>
      <c r="AH1812" s="47"/>
      <c r="AI1812" s="47"/>
      <c r="AJ1812" s="47"/>
      <c r="AK1812" s="47"/>
      <c r="AL1812" s="47"/>
      <c r="AM1812" s="47"/>
      <c r="AN1812" s="47"/>
      <c r="AO1812" s="47"/>
      <c r="AP1812" s="47"/>
      <c r="AQ1812" s="47"/>
      <c r="AR1812" s="47"/>
      <c r="AS1812" s="47"/>
      <c r="AT1812" s="47"/>
      <c r="AU1812" s="47"/>
      <c r="AV1812" s="47"/>
      <c r="AW1812" s="47"/>
      <c r="AX1812" s="47"/>
      <c r="AY1812" s="47"/>
      <c r="AZ1812" s="47"/>
      <c r="BA1812" s="47"/>
      <c r="BB1812" s="47"/>
    </row>
    <row r="1813" spans="1:54" s="50" customFormat="1">
      <c r="A1813" s="47"/>
      <c r="B1813" s="47"/>
      <c r="C1813" s="47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  <c r="S1813" s="47"/>
      <c r="T1813" s="47"/>
      <c r="U1813" s="47"/>
      <c r="V1813" s="47"/>
      <c r="W1813" s="47"/>
      <c r="X1813" s="47"/>
      <c r="Y1813" s="47"/>
      <c r="Z1813" s="47"/>
      <c r="AA1813" s="47"/>
      <c r="AB1813" s="47"/>
      <c r="AC1813" s="47"/>
      <c r="AD1813" s="47"/>
      <c r="AE1813" s="47"/>
      <c r="AF1813" s="47"/>
      <c r="AG1813" s="47"/>
      <c r="AH1813" s="47"/>
      <c r="AI1813" s="47"/>
      <c r="AJ1813" s="47"/>
      <c r="AK1813" s="47"/>
      <c r="AL1813" s="47"/>
      <c r="AM1813" s="47"/>
      <c r="AN1813" s="47"/>
      <c r="AO1813" s="47"/>
      <c r="AP1813" s="47"/>
      <c r="AQ1813" s="47"/>
      <c r="AR1813" s="47"/>
      <c r="AS1813" s="47"/>
      <c r="AT1813" s="47"/>
      <c r="AU1813" s="47"/>
      <c r="AV1813" s="47"/>
      <c r="AW1813" s="47"/>
      <c r="AX1813" s="47"/>
      <c r="AY1813" s="47"/>
      <c r="AZ1813" s="47"/>
      <c r="BA1813" s="47"/>
      <c r="BB1813" s="47"/>
    </row>
    <row r="1814" spans="1:54" s="50" customFormat="1">
      <c r="A1814" s="47"/>
      <c r="B1814" s="47"/>
      <c r="C1814" s="47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  <c r="S1814" s="47"/>
      <c r="T1814" s="47"/>
      <c r="U1814" s="47"/>
      <c r="V1814" s="47"/>
      <c r="W1814" s="47"/>
      <c r="X1814" s="47"/>
      <c r="Y1814" s="47"/>
      <c r="Z1814" s="47"/>
      <c r="AA1814" s="47"/>
      <c r="AB1814" s="47"/>
      <c r="AC1814" s="47"/>
      <c r="AD1814" s="47"/>
      <c r="AE1814" s="47"/>
      <c r="AF1814" s="47"/>
      <c r="AG1814" s="47"/>
      <c r="AH1814" s="47"/>
      <c r="AI1814" s="47"/>
      <c r="AJ1814" s="47"/>
      <c r="AK1814" s="47"/>
      <c r="AL1814" s="47"/>
      <c r="AM1814" s="47"/>
      <c r="AN1814" s="47"/>
      <c r="AO1814" s="47"/>
      <c r="AP1814" s="47"/>
      <c r="AQ1814" s="47"/>
      <c r="AR1814" s="47"/>
      <c r="AS1814" s="47"/>
      <c r="AT1814" s="47"/>
      <c r="AU1814" s="47"/>
      <c r="AV1814" s="47"/>
      <c r="AW1814" s="47"/>
      <c r="AX1814" s="47"/>
      <c r="AY1814" s="47"/>
      <c r="AZ1814" s="47"/>
      <c r="BA1814" s="47"/>
      <c r="BB1814" s="47"/>
    </row>
    <row r="1815" spans="1:54" s="50" customFormat="1">
      <c r="A1815" s="47"/>
      <c r="B1815" s="47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  <c r="S1815" s="47"/>
      <c r="T1815" s="47"/>
      <c r="U1815" s="47"/>
      <c r="V1815" s="47"/>
      <c r="W1815" s="47"/>
      <c r="X1815" s="47"/>
      <c r="Y1815" s="47"/>
      <c r="Z1815" s="47"/>
      <c r="AA1815" s="47"/>
      <c r="AB1815" s="47"/>
      <c r="AC1815" s="47"/>
      <c r="AD1815" s="47"/>
      <c r="AE1815" s="47"/>
      <c r="AF1815" s="47"/>
      <c r="AG1815" s="47"/>
      <c r="AH1815" s="47"/>
      <c r="AI1815" s="47"/>
      <c r="AJ1815" s="47"/>
      <c r="AK1815" s="47"/>
      <c r="AL1815" s="47"/>
      <c r="AM1815" s="47"/>
      <c r="AN1815" s="47"/>
      <c r="AO1815" s="47"/>
      <c r="AP1815" s="47"/>
      <c r="AQ1815" s="47"/>
      <c r="AR1815" s="47"/>
      <c r="AS1815" s="47"/>
      <c r="AT1815" s="47"/>
      <c r="AU1815" s="47"/>
      <c r="AV1815" s="47"/>
      <c r="AW1815" s="47"/>
      <c r="AX1815" s="47"/>
      <c r="AY1815" s="47"/>
      <c r="AZ1815" s="47"/>
      <c r="BA1815" s="47"/>
      <c r="BB1815" s="47"/>
    </row>
    <row r="1816" spans="1:54" s="50" customFormat="1">
      <c r="A1816" s="47"/>
      <c r="B1816" s="47"/>
      <c r="C1816" s="47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  <c r="S1816" s="47"/>
      <c r="T1816" s="47"/>
      <c r="U1816" s="47"/>
      <c r="V1816" s="47"/>
      <c r="W1816" s="47"/>
      <c r="X1816" s="47"/>
      <c r="Y1816" s="47"/>
      <c r="Z1816" s="47"/>
      <c r="AA1816" s="47"/>
      <c r="AB1816" s="47"/>
      <c r="AC1816" s="47"/>
      <c r="AD1816" s="47"/>
      <c r="AE1816" s="47"/>
      <c r="AF1816" s="47"/>
      <c r="AG1816" s="47"/>
      <c r="AH1816" s="47"/>
      <c r="AI1816" s="47"/>
      <c r="AJ1816" s="47"/>
      <c r="AK1816" s="47"/>
      <c r="AL1816" s="47"/>
      <c r="AM1816" s="47"/>
      <c r="AN1816" s="47"/>
      <c r="AO1816" s="47"/>
      <c r="AP1816" s="47"/>
      <c r="AQ1816" s="47"/>
      <c r="AR1816" s="47"/>
      <c r="AS1816" s="47"/>
      <c r="AT1816" s="47"/>
      <c r="AU1816" s="47"/>
      <c r="AV1816" s="47"/>
      <c r="AW1816" s="47"/>
      <c r="AX1816" s="47"/>
      <c r="AY1816" s="47"/>
      <c r="AZ1816" s="47"/>
      <c r="BA1816" s="47"/>
      <c r="BB1816" s="47"/>
    </row>
    <row r="1817" spans="1:54" s="50" customFormat="1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  <c r="S1817" s="47"/>
      <c r="T1817" s="47"/>
      <c r="U1817" s="47"/>
      <c r="V1817" s="47"/>
      <c r="W1817" s="47"/>
      <c r="X1817" s="47"/>
      <c r="Y1817" s="47"/>
      <c r="Z1817" s="47"/>
      <c r="AA1817" s="47"/>
      <c r="AB1817" s="47"/>
      <c r="AC1817" s="47"/>
      <c r="AD1817" s="47"/>
      <c r="AE1817" s="47"/>
      <c r="AF1817" s="47"/>
      <c r="AG1817" s="47"/>
      <c r="AH1817" s="47"/>
      <c r="AI1817" s="47"/>
      <c r="AJ1817" s="47"/>
      <c r="AK1817" s="47"/>
      <c r="AL1817" s="47"/>
      <c r="AM1817" s="47"/>
      <c r="AN1817" s="47"/>
      <c r="AO1817" s="47"/>
      <c r="AP1817" s="47"/>
      <c r="AQ1817" s="47"/>
      <c r="AR1817" s="47"/>
      <c r="AS1817" s="47"/>
      <c r="AT1817" s="47"/>
      <c r="AU1817" s="47"/>
      <c r="AV1817" s="47"/>
      <c r="AW1817" s="47"/>
      <c r="AX1817" s="47"/>
      <c r="AY1817" s="47"/>
      <c r="AZ1817" s="47"/>
      <c r="BA1817" s="47"/>
      <c r="BB1817" s="47"/>
    </row>
    <row r="1818" spans="1:54" s="50" customFormat="1">
      <c r="A1818" s="47"/>
      <c r="B1818" s="47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  <c r="S1818" s="47"/>
      <c r="T1818" s="47"/>
      <c r="U1818" s="47"/>
      <c r="V1818" s="47"/>
      <c r="W1818" s="47"/>
      <c r="X1818" s="47"/>
      <c r="Y1818" s="47"/>
      <c r="Z1818" s="47"/>
      <c r="AA1818" s="47"/>
      <c r="AB1818" s="47"/>
      <c r="AC1818" s="47"/>
      <c r="AD1818" s="47"/>
      <c r="AE1818" s="47"/>
      <c r="AF1818" s="47"/>
      <c r="AG1818" s="47"/>
      <c r="AH1818" s="47"/>
      <c r="AI1818" s="47"/>
      <c r="AJ1818" s="47"/>
      <c r="AK1818" s="47"/>
      <c r="AL1818" s="47"/>
      <c r="AM1818" s="47"/>
      <c r="AN1818" s="47"/>
      <c r="AO1818" s="47"/>
      <c r="AP1818" s="47"/>
      <c r="AQ1818" s="47"/>
      <c r="AR1818" s="47"/>
      <c r="AS1818" s="47"/>
      <c r="AT1818" s="47"/>
      <c r="AU1818" s="47"/>
      <c r="AV1818" s="47"/>
      <c r="AW1818" s="47"/>
      <c r="AX1818" s="47"/>
      <c r="AY1818" s="47"/>
      <c r="AZ1818" s="47"/>
      <c r="BA1818" s="47"/>
      <c r="BB1818" s="47"/>
    </row>
    <row r="1819" spans="1:54" s="50" customFormat="1">
      <c r="A1819" s="47"/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  <c r="S1819" s="47"/>
      <c r="T1819" s="47"/>
      <c r="U1819" s="47"/>
      <c r="V1819" s="47"/>
      <c r="W1819" s="47"/>
      <c r="X1819" s="47"/>
      <c r="Y1819" s="47"/>
      <c r="Z1819" s="47"/>
      <c r="AA1819" s="47"/>
      <c r="AB1819" s="47"/>
      <c r="AC1819" s="47"/>
      <c r="AD1819" s="47"/>
      <c r="AE1819" s="47"/>
      <c r="AF1819" s="47"/>
      <c r="AG1819" s="47"/>
      <c r="AH1819" s="47"/>
      <c r="AI1819" s="47"/>
      <c r="AJ1819" s="47"/>
      <c r="AK1819" s="47"/>
      <c r="AL1819" s="47"/>
      <c r="AM1819" s="47"/>
      <c r="AN1819" s="47"/>
      <c r="AO1819" s="47"/>
      <c r="AP1819" s="47"/>
      <c r="AQ1819" s="47"/>
      <c r="AR1819" s="47"/>
      <c r="AS1819" s="47"/>
      <c r="AT1819" s="47"/>
      <c r="AU1819" s="47"/>
      <c r="AV1819" s="47"/>
      <c r="AW1819" s="47"/>
      <c r="AX1819" s="47"/>
      <c r="AY1819" s="47"/>
      <c r="AZ1819" s="47"/>
      <c r="BA1819" s="47"/>
      <c r="BB1819" s="47"/>
    </row>
    <row r="1820" spans="1:54" s="50" customFormat="1">
      <c r="A1820" s="47"/>
      <c r="B1820" s="47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  <c r="S1820" s="47"/>
      <c r="T1820" s="47"/>
      <c r="U1820" s="47"/>
      <c r="V1820" s="47"/>
      <c r="W1820" s="47"/>
      <c r="X1820" s="47"/>
      <c r="Y1820" s="47"/>
      <c r="Z1820" s="47"/>
      <c r="AA1820" s="47"/>
      <c r="AB1820" s="47"/>
      <c r="AC1820" s="47"/>
      <c r="AD1820" s="47"/>
      <c r="AE1820" s="47"/>
      <c r="AF1820" s="47"/>
      <c r="AG1820" s="47"/>
      <c r="AH1820" s="47"/>
      <c r="AI1820" s="47"/>
      <c r="AJ1820" s="47"/>
      <c r="AK1820" s="47"/>
      <c r="AL1820" s="47"/>
      <c r="AM1820" s="47"/>
      <c r="AN1820" s="47"/>
      <c r="AO1820" s="47"/>
      <c r="AP1820" s="47"/>
      <c r="AQ1820" s="47"/>
      <c r="AR1820" s="47"/>
      <c r="AS1820" s="47"/>
      <c r="AT1820" s="47"/>
      <c r="AU1820" s="47"/>
      <c r="AV1820" s="47"/>
      <c r="AW1820" s="47"/>
      <c r="AX1820" s="47"/>
      <c r="AY1820" s="47"/>
      <c r="AZ1820" s="47"/>
      <c r="BA1820" s="47"/>
      <c r="BB1820" s="47"/>
    </row>
    <row r="1821" spans="1:54" s="50" customFormat="1">
      <c r="A1821" s="47"/>
      <c r="B1821" s="47"/>
      <c r="C1821" s="47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  <c r="S1821" s="47"/>
      <c r="T1821" s="47"/>
      <c r="U1821" s="47"/>
      <c r="V1821" s="47"/>
      <c r="W1821" s="47"/>
      <c r="X1821" s="47"/>
      <c r="Y1821" s="47"/>
      <c r="Z1821" s="47"/>
      <c r="AA1821" s="47"/>
      <c r="AB1821" s="47"/>
      <c r="AC1821" s="47"/>
      <c r="AD1821" s="47"/>
      <c r="AE1821" s="47"/>
      <c r="AF1821" s="47"/>
      <c r="AG1821" s="47"/>
      <c r="AH1821" s="47"/>
      <c r="AI1821" s="47"/>
      <c r="AJ1821" s="47"/>
      <c r="AK1821" s="47"/>
      <c r="AL1821" s="47"/>
      <c r="AM1821" s="47"/>
      <c r="AN1821" s="47"/>
      <c r="AO1821" s="47"/>
      <c r="AP1821" s="47"/>
      <c r="AQ1821" s="47"/>
      <c r="AR1821" s="47"/>
      <c r="AS1821" s="47"/>
      <c r="AT1821" s="47"/>
      <c r="AU1821" s="47"/>
      <c r="AV1821" s="47"/>
      <c r="AW1821" s="47"/>
      <c r="AX1821" s="47"/>
      <c r="AY1821" s="47"/>
      <c r="AZ1821" s="47"/>
      <c r="BA1821" s="47"/>
      <c r="BB1821" s="47"/>
    </row>
    <row r="1822" spans="1:54" s="50" customFormat="1">
      <c r="A1822" s="47"/>
      <c r="B1822" s="47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  <c r="S1822" s="47"/>
      <c r="T1822" s="47"/>
      <c r="U1822" s="47"/>
      <c r="V1822" s="47"/>
      <c r="W1822" s="47"/>
      <c r="X1822" s="47"/>
      <c r="Y1822" s="47"/>
      <c r="Z1822" s="47"/>
      <c r="AA1822" s="47"/>
      <c r="AB1822" s="47"/>
      <c r="AC1822" s="47"/>
      <c r="AD1822" s="47"/>
      <c r="AE1822" s="47"/>
      <c r="AF1822" s="47"/>
      <c r="AG1822" s="47"/>
      <c r="AH1822" s="47"/>
      <c r="AI1822" s="47"/>
      <c r="AJ1822" s="47"/>
      <c r="AK1822" s="47"/>
      <c r="AL1822" s="47"/>
      <c r="AM1822" s="47"/>
      <c r="AN1822" s="47"/>
      <c r="AO1822" s="47"/>
      <c r="AP1822" s="47"/>
      <c r="AQ1822" s="47"/>
      <c r="AR1822" s="47"/>
      <c r="AS1822" s="47"/>
      <c r="AT1822" s="47"/>
      <c r="AU1822" s="47"/>
      <c r="AV1822" s="47"/>
      <c r="AW1822" s="47"/>
      <c r="AX1822" s="47"/>
      <c r="AY1822" s="47"/>
      <c r="AZ1822" s="47"/>
      <c r="BA1822" s="47"/>
      <c r="BB1822" s="47"/>
    </row>
    <row r="1823" spans="1:54" s="50" customFormat="1">
      <c r="A1823" s="47"/>
      <c r="B1823" s="47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  <c r="S1823" s="47"/>
      <c r="T1823" s="47"/>
      <c r="U1823" s="47"/>
      <c r="V1823" s="47"/>
      <c r="W1823" s="47"/>
      <c r="X1823" s="47"/>
      <c r="Y1823" s="47"/>
      <c r="Z1823" s="47"/>
      <c r="AA1823" s="47"/>
      <c r="AB1823" s="47"/>
      <c r="AC1823" s="47"/>
      <c r="AD1823" s="47"/>
      <c r="AE1823" s="47"/>
      <c r="AF1823" s="47"/>
      <c r="AG1823" s="47"/>
      <c r="AH1823" s="47"/>
      <c r="AI1823" s="47"/>
      <c r="AJ1823" s="47"/>
      <c r="AK1823" s="47"/>
      <c r="AL1823" s="47"/>
      <c r="AM1823" s="47"/>
      <c r="AN1823" s="47"/>
      <c r="AO1823" s="47"/>
      <c r="AP1823" s="47"/>
      <c r="AQ1823" s="47"/>
      <c r="AR1823" s="47"/>
      <c r="AS1823" s="47"/>
      <c r="AT1823" s="47"/>
      <c r="AU1823" s="47"/>
      <c r="AV1823" s="47"/>
      <c r="AW1823" s="47"/>
      <c r="AX1823" s="47"/>
      <c r="AY1823" s="47"/>
      <c r="AZ1823" s="47"/>
      <c r="BA1823" s="47"/>
      <c r="BB1823" s="47"/>
    </row>
    <row r="1824" spans="1:54" s="50" customFormat="1">
      <c r="A1824" s="47"/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  <c r="S1824" s="47"/>
      <c r="T1824" s="47"/>
      <c r="U1824" s="47"/>
      <c r="V1824" s="47"/>
      <c r="W1824" s="47"/>
      <c r="X1824" s="47"/>
      <c r="Y1824" s="47"/>
      <c r="Z1824" s="47"/>
      <c r="AA1824" s="47"/>
      <c r="AB1824" s="47"/>
      <c r="AC1824" s="47"/>
      <c r="AD1824" s="47"/>
      <c r="AE1824" s="47"/>
      <c r="AF1824" s="47"/>
      <c r="AG1824" s="47"/>
      <c r="AH1824" s="47"/>
      <c r="AI1824" s="47"/>
      <c r="AJ1824" s="47"/>
      <c r="AK1824" s="47"/>
      <c r="AL1824" s="47"/>
      <c r="AM1824" s="47"/>
      <c r="AN1824" s="47"/>
      <c r="AO1824" s="47"/>
      <c r="AP1824" s="47"/>
      <c r="AQ1824" s="47"/>
      <c r="AR1824" s="47"/>
      <c r="AS1824" s="47"/>
      <c r="AT1824" s="47"/>
      <c r="AU1824" s="47"/>
      <c r="AV1824" s="47"/>
      <c r="AW1824" s="47"/>
      <c r="AX1824" s="47"/>
      <c r="AY1824" s="47"/>
      <c r="AZ1824" s="47"/>
      <c r="BA1824" s="47"/>
      <c r="BB1824" s="47"/>
    </row>
    <row r="1825" spans="1:54" s="50" customFormat="1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  <c r="S1825" s="47"/>
      <c r="T1825" s="47"/>
      <c r="U1825" s="47"/>
      <c r="V1825" s="47"/>
      <c r="W1825" s="47"/>
      <c r="X1825" s="47"/>
      <c r="Y1825" s="47"/>
      <c r="Z1825" s="47"/>
      <c r="AA1825" s="47"/>
      <c r="AB1825" s="47"/>
      <c r="AC1825" s="47"/>
      <c r="AD1825" s="47"/>
      <c r="AE1825" s="47"/>
      <c r="AF1825" s="47"/>
      <c r="AG1825" s="47"/>
      <c r="AH1825" s="47"/>
      <c r="AI1825" s="47"/>
      <c r="AJ1825" s="47"/>
      <c r="AK1825" s="47"/>
      <c r="AL1825" s="47"/>
      <c r="AM1825" s="47"/>
      <c r="AN1825" s="47"/>
      <c r="AO1825" s="47"/>
      <c r="AP1825" s="47"/>
      <c r="AQ1825" s="47"/>
      <c r="AR1825" s="47"/>
      <c r="AS1825" s="47"/>
      <c r="AT1825" s="47"/>
      <c r="AU1825" s="47"/>
      <c r="AV1825" s="47"/>
      <c r="AW1825" s="47"/>
      <c r="AX1825" s="47"/>
      <c r="AY1825" s="47"/>
      <c r="AZ1825" s="47"/>
      <c r="BA1825" s="47"/>
      <c r="BB1825" s="47"/>
    </row>
    <row r="1826" spans="1:54" s="50" customFormat="1">
      <c r="A1826" s="47"/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  <c r="S1826" s="47"/>
      <c r="T1826" s="47"/>
      <c r="U1826" s="47"/>
      <c r="V1826" s="47"/>
      <c r="W1826" s="47"/>
      <c r="X1826" s="47"/>
      <c r="Y1826" s="47"/>
      <c r="Z1826" s="47"/>
      <c r="AA1826" s="47"/>
      <c r="AB1826" s="47"/>
      <c r="AC1826" s="47"/>
      <c r="AD1826" s="47"/>
      <c r="AE1826" s="47"/>
      <c r="AF1826" s="47"/>
      <c r="AG1826" s="47"/>
      <c r="AH1826" s="47"/>
      <c r="AI1826" s="47"/>
      <c r="AJ1826" s="47"/>
      <c r="AK1826" s="47"/>
      <c r="AL1826" s="47"/>
      <c r="AM1826" s="47"/>
      <c r="AN1826" s="47"/>
      <c r="AO1826" s="47"/>
      <c r="AP1826" s="47"/>
      <c r="AQ1826" s="47"/>
      <c r="AR1826" s="47"/>
      <c r="AS1826" s="47"/>
      <c r="AT1826" s="47"/>
      <c r="AU1826" s="47"/>
      <c r="AV1826" s="47"/>
      <c r="AW1826" s="47"/>
      <c r="AX1826" s="47"/>
      <c r="AY1826" s="47"/>
      <c r="AZ1826" s="47"/>
      <c r="BA1826" s="47"/>
      <c r="BB1826" s="47"/>
    </row>
    <row r="1827" spans="1:54" s="50" customFormat="1">
      <c r="A1827" s="47"/>
      <c r="B1827" s="47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  <c r="S1827" s="47"/>
      <c r="T1827" s="47"/>
      <c r="U1827" s="47"/>
      <c r="V1827" s="47"/>
      <c r="W1827" s="47"/>
      <c r="X1827" s="47"/>
      <c r="Y1827" s="47"/>
      <c r="Z1827" s="47"/>
      <c r="AA1827" s="47"/>
      <c r="AB1827" s="47"/>
      <c r="AC1827" s="47"/>
      <c r="AD1827" s="47"/>
      <c r="AE1827" s="47"/>
      <c r="AF1827" s="47"/>
      <c r="AG1827" s="47"/>
      <c r="AH1827" s="47"/>
      <c r="AI1827" s="47"/>
      <c r="AJ1827" s="47"/>
      <c r="AK1827" s="47"/>
      <c r="AL1827" s="47"/>
      <c r="AM1827" s="47"/>
      <c r="AN1827" s="47"/>
      <c r="AO1827" s="47"/>
      <c r="AP1827" s="47"/>
      <c r="AQ1827" s="47"/>
      <c r="AR1827" s="47"/>
      <c r="AS1827" s="47"/>
      <c r="AT1827" s="47"/>
      <c r="AU1827" s="47"/>
      <c r="AV1827" s="47"/>
      <c r="AW1827" s="47"/>
      <c r="AX1827" s="47"/>
      <c r="AY1827" s="47"/>
      <c r="AZ1827" s="47"/>
      <c r="BA1827" s="47"/>
      <c r="BB1827" s="47"/>
    </row>
    <row r="1828" spans="1:54" s="50" customFormat="1">
      <c r="A1828" s="47"/>
      <c r="B1828" s="47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  <c r="S1828" s="47"/>
      <c r="T1828" s="47"/>
      <c r="U1828" s="47"/>
      <c r="V1828" s="47"/>
      <c r="W1828" s="47"/>
      <c r="X1828" s="47"/>
      <c r="Y1828" s="47"/>
      <c r="Z1828" s="47"/>
      <c r="AA1828" s="47"/>
      <c r="AB1828" s="47"/>
      <c r="AC1828" s="47"/>
      <c r="AD1828" s="47"/>
      <c r="AE1828" s="47"/>
      <c r="AF1828" s="47"/>
      <c r="AG1828" s="47"/>
      <c r="AH1828" s="47"/>
      <c r="AI1828" s="47"/>
      <c r="AJ1828" s="47"/>
      <c r="AK1828" s="47"/>
      <c r="AL1828" s="47"/>
      <c r="AM1828" s="47"/>
      <c r="AN1828" s="47"/>
      <c r="AO1828" s="47"/>
      <c r="AP1828" s="47"/>
      <c r="AQ1828" s="47"/>
      <c r="AR1828" s="47"/>
      <c r="AS1828" s="47"/>
      <c r="AT1828" s="47"/>
      <c r="AU1828" s="47"/>
      <c r="AV1828" s="47"/>
      <c r="AW1828" s="47"/>
      <c r="AX1828" s="47"/>
      <c r="AY1828" s="47"/>
      <c r="AZ1828" s="47"/>
      <c r="BA1828" s="47"/>
      <c r="BB1828" s="47"/>
    </row>
    <row r="1829" spans="1:54" s="50" customFormat="1">
      <c r="A1829" s="47"/>
      <c r="B1829" s="47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  <c r="S1829" s="47"/>
      <c r="T1829" s="47"/>
      <c r="U1829" s="47"/>
      <c r="V1829" s="47"/>
      <c r="W1829" s="47"/>
      <c r="X1829" s="47"/>
      <c r="Y1829" s="47"/>
      <c r="Z1829" s="47"/>
      <c r="AA1829" s="47"/>
      <c r="AB1829" s="47"/>
      <c r="AC1829" s="47"/>
      <c r="AD1829" s="47"/>
      <c r="AE1829" s="47"/>
      <c r="AF1829" s="47"/>
      <c r="AG1829" s="47"/>
      <c r="AH1829" s="47"/>
      <c r="AI1829" s="47"/>
      <c r="AJ1829" s="47"/>
      <c r="AK1829" s="47"/>
      <c r="AL1829" s="47"/>
      <c r="AM1829" s="47"/>
      <c r="AN1829" s="47"/>
      <c r="AO1829" s="47"/>
      <c r="AP1829" s="47"/>
      <c r="AQ1829" s="47"/>
      <c r="AR1829" s="47"/>
      <c r="AS1829" s="47"/>
      <c r="AT1829" s="47"/>
      <c r="AU1829" s="47"/>
      <c r="AV1829" s="47"/>
      <c r="AW1829" s="47"/>
      <c r="AX1829" s="47"/>
      <c r="AY1829" s="47"/>
      <c r="AZ1829" s="47"/>
      <c r="BA1829" s="47"/>
      <c r="BB1829" s="47"/>
    </row>
    <row r="1830" spans="1:54" s="50" customFormat="1">
      <c r="A1830" s="47"/>
      <c r="B1830" s="47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  <c r="S1830" s="47"/>
      <c r="T1830" s="47"/>
      <c r="U1830" s="47"/>
      <c r="V1830" s="47"/>
      <c r="W1830" s="47"/>
      <c r="X1830" s="47"/>
      <c r="Y1830" s="47"/>
      <c r="Z1830" s="47"/>
      <c r="AA1830" s="47"/>
      <c r="AB1830" s="47"/>
      <c r="AC1830" s="47"/>
      <c r="AD1830" s="47"/>
      <c r="AE1830" s="47"/>
      <c r="AF1830" s="47"/>
      <c r="AG1830" s="47"/>
      <c r="AH1830" s="47"/>
      <c r="AI1830" s="47"/>
      <c r="AJ1830" s="47"/>
      <c r="AK1830" s="47"/>
      <c r="AL1830" s="47"/>
      <c r="AM1830" s="47"/>
      <c r="AN1830" s="47"/>
      <c r="AO1830" s="47"/>
      <c r="AP1830" s="47"/>
      <c r="AQ1830" s="47"/>
      <c r="AR1830" s="47"/>
      <c r="AS1830" s="47"/>
      <c r="AT1830" s="47"/>
      <c r="AU1830" s="47"/>
      <c r="AV1830" s="47"/>
      <c r="AW1830" s="47"/>
      <c r="AX1830" s="47"/>
      <c r="AY1830" s="47"/>
      <c r="AZ1830" s="47"/>
      <c r="BA1830" s="47"/>
      <c r="BB1830" s="47"/>
    </row>
    <row r="1831" spans="1:54" s="50" customFormat="1">
      <c r="A1831" s="47"/>
      <c r="B1831" s="47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  <c r="S1831" s="47"/>
      <c r="T1831" s="47"/>
      <c r="U1831" s="47"/>
      <c r="V1831" s="47"/>
      <c r="W1831" s="47"/>
      <c r="X1831" s="47"/>
      <c r="Y1831" s="47"/>
      <c r="Z1831" s="47"/>
      <c r="AA1831" s="47"/>
      <c r="AB1831" s="47"/>
      <c r="AC1831" s="47"/>
      <c r="AD1831" s="47"/>
      <c r="AE1831" s="47"/>
      <c r="AF1831" s="47"/>
      <c r="AG1831" s="47"/>
      <c r="AH1831" s="47"/>
      <c r="AI1831" s="47"/>
      <c r="AJ1831" s="47"/>
      <c r="AK1831" s="47"/>
      <c r="AL1831" s="47"/>
      <c r="AM1831" s="47"/>
      <c r="AN1831" s="47"/>
      <c r="AO1831" s="47"/>
      <c r="AP1831" s="47"/>
      <c r="AQ1831" s="47"/>
      <c r="AR1831" s="47"/>
      <c r="AS1831" s="47"/>
      <c r="AT1831" s="47"/>
      <c r="AU1831" s="47"/>
      <c r="AV1831" s="47"/>
      <c r="AW1831" s="47"/>
      <c r="AX1831" s="47"/>
      <c r="AY1831" s="47"/>
      <c r="AZ1831" s="47"/>
      <c r="BA1831" s="47"/>
      <c r="BB1831" s="47"/>
    </row>
    <row r="1832" spans="1:54" s="50" customFormat="1">
      <c r="A1832" s="47"/>
      <c r="B1832" s="47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  <c r="S1832" s="47"/>
      <c r="T1832" s="47"/>
      <c r="U1832" s="47"/>
      <c r="V1832" s="47"/>
      <c r="W1832" s="47"/>
      <c r="X1832" s="47"/>
      <c r="Y1832" s="47"/>
      <c r="Z1832" s="47"/>
      <c r="AA1832" s="47"/>
      <c r="AB1832" s="47"/>
      <c r="AC1832" s="47"/>
      <c r="AD1832" s="47"/>
      <c r="AE1832" s="47"/>
      <c r="AF1832" s="47"/>
      <c r="AG1832" s="47"/>
      <c r="AH1832" s="47"/>
      <c r="AI1832" s="47"/>
      <c r="AJ1832" s="47"/>
      <c r="AK1832" s="47"/>
      <c r="AL1832" s="47"/>
      <c r="AM1832" s="47"/>
      <c r="AN1832" s="47"/>
      <c r="AO1832" s="47"/>
      <c r="AP1832" s="47"/>
      <c r="AQ1832" s="47"/>
      <c r="AR1832" s="47"/>
      <c r="AS1832" s="47"/>
      <c r="AT1832" s="47"/>
      <c r="AU1832" s="47"/>
      <c r="AV1832" s="47"/>
      <c r="AW1832" s="47"/>
      <c r="AX1832" s="47"/>
      <c r="AY1832" s="47"/>
      <c r="AZ1832" s="47"/>
      <c r="BA1832" s="47"/>
      <c r="BB1832" s="47"/>
    </row>
    <row r="1833" spans="1:54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  <c r="AA1833" s="46"/>
      <c r="AB1833" s="46"/>
      <c r="AC1833" s="46"/>
      <c r="AD1833" s="46"/>
      <c r="AE1833" s="46"/>
      <c r="AF1833" s="46"/>
      <c r="AG1833" s="46"/>
      <c r="AH1833" s="46"/>
      <c r="AI1833" s="46"/>
      <c r="AJ1833" s="46"/>
      <c r="AK1833" s="46"/>
      <c r="AL1833" s="46"/>
      <c r="AM1833" s="46"/>
      <c r="AN1833" s="46"/>
      <c r="AO1833" s="46"/>
      <c r="AP1833" s="46"/>
      <c r="AQ1833" s="46"/>
      <c r="AR1833" s="46"/>
      <c r="AS1833" s="46"/>
      <c r="AT1833" s="46"/>
      <c r="AU1833" s="46"/>
      <c r="AV1833" s="46"/>
      <c r="AW1833" s="46"/>
      <c r="AX1833" s="46"/>
      <c r="AY1833" s="46"/>
      <c r="AZ1833" s="46"/>
      <c r="BA1833" s="46"/>
      <c r="BB1833" s="46"/>
    </row>
  </sheetData>
  <sheetProtection password="872C" sheet="1" objects="1" scenarios="1" selectLockedCells="1"/>
  <mergeCells count="11">
    <mergeCell ref="L23:O23"/>
    <mergeCell ref="A57:I57"/>
    <mergeCell ref="A1:I2"/>
    <mergeCell ref="K1:O1"/>
    <mergeCell ref="K2:O2"/>
    <mergeCell ref="A3:C3"/>
    <mergeCell ref="D3:I3"/>
    <mergeCell ref="A4:I4"/>
    <mergeCell ref="L4:O4"/>
    <mergeCell ref="A6:I6"/>
    <mergeCell ref="L29:O29"/>
  </mergeCells>
  <conditionalFormatting sqref="F7:I56">
    <cfRule type="cellIs" dxfId="1" priority="4" operator="equal">
      <formula>0</formula>
    </cfRule>
  </conditionalFormatting>
  <conditionalFormatting sqref="F52:H56">
    <cfRule type="cellIs" dxfId="0" priority="3" operator="equal">
      <formula>0</formula>
    </cfRule>
  </conditionalFormatting>
  <pageMargins left="0.56000000000000005" right="0.24" top="0.43" bottom="0.37" header="0.37" footer="0.3"/>
  <pageSetup paperSize="9" scale="82" orientation="portrait" verticalDpi="0" r:id="rId1"/>
  <colBreaks count="1" manualBreakCount="1">
    <brk id="9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7" sqref="D7"/>
    </sheetView>
  </sheetViews>
  <sheetFormatPr defaultRowHeight="15"/>
  <cols>
    <col min="1" max="1" width="10.85546875" customWidth="1"/>
    <col min="2" max="5" width="20.42578125" customWidth="1"/>
    <col min="6" max="6" width="36.140625" customWidth="1"/>
    <col min="8" max="8" width="15.42578125" customWidth="1"/>
  </cols>
  <sheetData>
    <row r="1" spans="1:8" ht="20.25" customHeight="1">
      <c r="A1" s="61"/>
      <c r="B1" s="61"/>
      <c r="C1" s="61"/>
      <c r="D1" s="61"/>
      <c r="E1" s="61"/>
      <c r="F1" s="61"/>
    </row>
    <row r="2" spans="1:8" ht="20.25" customHeight="1">
      <c r="A2" s="61" t="s">
        <v>87</v>
      </c>
      <c r="B2" s="61" t="s">
        <v>88</v>
      </c>
      <c r="C2" s="61"/>
      <c r="D2" s="61" t="s">
        <v>89</v>
      </c>
      <c r="E2" s="61" t="s">
        <v>90</v>
      </c>
      <c r="F2" s="61" t="s">
        <v>91</v>
      </c>
    </row>
    <row r="3" spans="1:8" ht="20.25" customHeight="1">
      <c r="A3" s="61"/>
      <c r="B3" s="61" t="s">
        <v>92</v>
      </c>
      <c r="C3" s="61"/>
      <c r="D3" s="62">
        <v>29626</v>
      </c>
      <c r="E3" s="62">
        <f ca="1">NOW()</f>
        <v>41872.195287731483</v>
      </c>
      <c r="F3" s="63" t="str">
        <f ca="1">"Age is "&amp;DATEDIF(D3,E3,"y") &amp; " years " &amp; DATEDIF(D3,E3,"ym") &amp; " months and  " &amp; DATEDIF(D3,E3,"md") &amp; "  days "</f>
        <v xml:space="preserve">Age is 33 years 6 months and  12  days </v>
      </c>
    </row>
    <row r="4" spans="1:8" ht="20.25" customHeight="1">
      <c r="A4" s="61"/>
      <c r="B4" s="61"/>
      <c r="C4" s="61"/>
      <c r="D4" s="62"/>
      <c r="E4" s="62">
        <f t="shared" ref="E4:E12" ca="1" si="0">NOW()</f>
        <v>41872.195287731483</v>
      </c>
      <c r="F4" s="63" t="str">
        <f t="shared" ref="F4:F19" ca="1" si="1">"Age is "&amp;DATEDIF(D4,E4,"y") &amp; " years " &amp; DATEDIF(D4,E4,"ym") &amp; " months and  " &amp; DATEDIF(D4,E4,"md") &amp; "  days "</f>
        <v xml:space="preserve">Age is 114 years 7 months and  21  days </v>
      </c>
    </row>
    <row r="5" spans="1:8" ht="20.25" customHeight="1">
      <c r="A5" s="61"/>
      <c r="B5" s="61"/>
      <c r="C5" s="61"/>
      <c r="D5" s="62"/>
      <c r="E5" s="62">
        <f t="shared" ca="1" si="0"/>
        <v>41872.195287731483</v>
      </c>
      <c r="F5" s="63" t="str">
        <f t="shared" ca="1" si="1"/>
        <v xml:space="preserve">Age is 114 years 7 months and  21  days </v>
      </c>
    </row>
    <row r="6" spans="1:8" ht="20.25" customHeight="1">
      <c r="A6" s="61"/>
      <c r="B6" s="61" t="s">
        <v>93</v>
      </c>
      <c r="C6" s="61" t="s">
        <v>94</v>
      </c>
      <c r="D6" s="62">
        <v>41164</v>
      </c>
      <c r="E6" s="62">
        <f t="shared" ca="1" si="0"/>
        <v>41872.195287731483</v>
      </c>
      <c r="F6" s="63" t="str">
        <f t="shared" ca="1" si="1"/>
        <v xml:space="preserve">Age is 1 years 11 months and  9  days </v>
      </c>
    </row>
    <row r="7" spans="1:8" ht="20.25" customHeight="1">
      <c r="A7" s="61"/>
      <c r="B7" s="64">
        <v>29626</v>
      </c>
      <c r="C7" s="61" t="s">
        <v>95</v>
      </c>
      <c r="D7" s="62">
        <v>40238</v>
      </c>
      <c r="E7" s="62">
        <f t="shared" ca="1" si="0"/>
        <v>41872.195287731483</v>
      </c>
      <c r="F7" s="63" t="str">
        <f t="shared" ca="1" si="1"/>
        <v xml:space="preserve">Age is 4 years 5 months and  20  days </v>
      </c>
    </row>
    <row r="8" spans="1:8" ht="20.25" customHeight="1">
      <c r="A8" s="61"/>
      <c r="B8" s="61" t="s">
        <v>96</v>
      </c>
      <c r="C8" s="61" t="s">
        <v>97</v>
      </c>
      <c r="D8" s="62">
        <v>0</v>
      </c>
      <c r="E8" s="62">
        <f t="shared" ca="1" si="0"/>
        <v>41872.195287731483</v>
      </c>
      <c r="F8" s="63" t="str">
        <f t="shared" ca="1" si="1"/>
        <v xml:space="preserve">Age is 114 years 7 months and  21  days </v>
      </c>
    </row>
    <row r="9" spans="1:8" ht="20.25" customHeight="1">
      <c r="A9" s="61"/>
      <c r="B9" s="64">
        <v>39066</v>
      </c>
      <c r="C9" s="64">
        <v>39073</v>
      </c>
      <c r="D9" s="62">
        <v>37335</v>
      </c>
      <c r="E9" s="62">
        <f t="shared" ca="1" si="0"/>
        <v>41872.195287731483</v>
      </c>
      <c r="F9" s="63" t="str">
        <f t="shared" ca="1" si="1"/>
        <v xml:space="preserve">Age is 12 years 5 months and  1  days </v>
      </c>
      <c r="H9">
        <f ca="1">DATEDIF(D9,E9,"y" )</f>
        <v>12</v>
      </c>
    </row>
    <row r="10" spans="1:8" ht="20.25" customHeight="1">
      <c r="A10" s="61"/>
      <c r="B10" s="61"/>
      <c r="C10" s="61"/>
      <c r="D10" s="62"/>
      <c r="E10" s="62">
        <f t="shared" ca="1" si="0"/>
        <v>41872.195287731483</v>
      </c>
      <c r="F10" s="63" t="str">
        <f t="shared" ca="1" si="1"/>
        <v xml:space="preserve">Age is 114 years 7 months and  21  days </v>
      </c>
    </row>
    <row r="11" spans="1:8" ht="20.25" customHeight="1">
      <c r="A11" s="61"/>
      <c r="B11" s="61"/>
      <c r="C11" s="61"/>
      <c r="D11" s="62"/>
      <c r="E11" s="62">
        <f t="shared" ca="1" si="0"/>
        <v>41872.195287731483</v>
      </c>
      <c r="F11" s="63" t="str">
        <f t="shared" ca="1" si="1"/>
        <v xml:space="preserve">Age is 114 years 7 months and  21  days </v>
      </c>
    </row>
    <row r="12" spans="1:8" ht="20.25" customHeight="1">
      <c r="A12" s="61"/>
      <c r="B12" s="61"/>
      <c r="C12" s="61"/>
      <c r="D12" s="62"/>
      <c r="E12" s="62">
        <f t="shared" ca="1" si="0"/>
        <v>41872.195287731483</v>
      </c>
      <c r="F12" s="63" t="str">
        <f t="shared" ca="1" si="1"/>
        <v xml:space="preserve">Age is 114 years 7 months and  21  days </v>
      </c>
    </row>
    <row r="13" spans="1:8" ht="20.25" customHeight="1">
      <c r="A13" s="61"/>
      <c r="B13" s="65" t="s">
        <v>94</v>
      </c>
      <c r="C13" s="66" t="s">
        <v>95</v>
      </c>
      <c r="D13" s="62"/>
      <c r="E13" s="62"/>
      <c r="F13" s="63" t="str">
        <f t="shared" si="1"/>
        <v xml:space="preserve">Age is 0 years 0 months and  0  days </v>
      </c>
    </row>
    <row r="14" spans="1:8" ht="20.25" customHeight="1">
      <c r="A14" s="61"/>
      <c r="B14" s="61"/>
      <c r="C14" s="61"/>
      <c r="D14" s="62"/>
      <c r="E14" s="62"/>
      <c r="F14" s="63" t="str">
        <f t="shared" si="1"/>
        <v xml:space="preserve">Age is 0 years 0 months and  0  days </v>
      </c>
    </row>
    <row r="15" spans="1:8" ht="20.25" customHeight="1">
      <c r="A15" s="61"/>
      <c r="B15" s="61"/>
      <c r="C15" s="61"/>
      <c r="D15" s="62"/>
      <c r="E15" s="62"/>
      <c r="F15" s="63" t="str">
        <f t="shared" si="1"/>
        <v xml:space="preserve">Age is 0 years 0 months and  0  days </v>
      </c>
    </row>
    <row r="16" spans="1:8" ht="20.25" customHeight="1">
      <c r="A16" s="61"/>
      <c r="B16" s="61"/>
      <c r="C16" s="61"/>
      <c r="D16" s="62"/>
      <c r="E16" s="62"/>
      <c r="F16" s="63" t="str">
        <f t="shared" si="1"/>
        <v xml:space="preserve">Age is 0 years 0 months and  0  days </v>
      </c>
    </row>
    <row r="17" spans="1:6" ht="20.25" customHeight="1">
      <c r="A17" s="61"/>
      <c r="B17" s="61"/>
      <c r="C17" s="61"/>
      <c r="D17" s="62"/>
      <c r="E17" s="62"/>
      <c r="F17" s="63" t="str">
        <f t="shared" si="1"/>
        <v xml:space="preserve">Age is 0 years 0 months and  0  days </v>
      </c>
    </row>
    <row r="18" spans="1:6" ht="20.25" customHeight="1">
      <c r="A18" s="61"/>
      <c r="B18" s="61"/>
      <c r="C18" s="61"/>
      <c r="D18" s="62"/>
      <c r="E18" s="62"/>
      <c r="F18" s="63" t="str">
        <f t="shared" si="1"/>
        <v xml:space="preserve">Age is 0 years 0 months and  0  days </v>
      </c>
    </row>
    <row r="19" spans="1:6" ht="20.25" customHeight="1">
      <c r="A19" s="61"/>
      <c r="B19" s="61"/>
      <c r="C19" s="61"/>
      <c r="D19" s="62"/>
      <c r="E19" s="62"/>
      <c r="F19" s="63" t="str">
        <f t="shared" si="1"/>
        <v xml:space="preserve">Age is 0 years 0 months and  0  days </v>
      </c>
    </row>
    <row r="20" spans="1:6">
      <c r="A20" s="61"/>
      <c r="B20" s="61"/>
      <c r="C20" s="61"/>
      <c r="D20" s="61"/>
      <c r="E20" s="61"/>
      <c r="F20" s="63"/>
    </row>
  </sheetData>
  <dataValidations count="2">
    <dataValidation type="list" allowBlank="1" showInputMessage="1" showErrorMessage="1" sqref="B13">
      <formula1>$B$6:$D$6</formula1>
    </dataValidation>
    <dataValidation type="list" allowBlank="1" showInputMessage="1" showErrorMessage="1" sqref="C13">
      <formula1>INDIRECT($B$13,$B$7:$D$9)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BIRTHDAYS OF STAFF </vt:lpstr>
      <vt:lpstr>DATE OF JOINING  OF STAFF  </vt:lpstr>
      <vt:lpstr>CALCULATE UR AGE </vt:lpstr>
      <vt:lpstr>AGE GROUP - GIRLS</vt:lpstr>
      <vt:lpstr>AGE GROUP - BOYS </vt:lpstr>
      <vt:lpstr>TEXT AGE</vt:lpstr>
      <vt:lpstr>_15_Dec_06</vt:lpstr>
      <vt:lpstr>_22_Dec_06</vt:lpstr>
      <vt:lpstr>_28_Mar_2013</vt:lpstr>
      <vt:lpstr>aman</vt:lpstr>
      <vt:lpstr>Gurpreet</vt:lpstr>
      <vt:lpstr>prabh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 come</dc:creator>
  <cp:lastModifiedBy>mis</cp:lastModifiedBy>
  <cp:lastPrinted>2013-03-04T06:28:31Z</cp:lastPrinted>
  <dcterms:created xsi:type="dcterms:W3CDTF">2012-10-28T02:24:02Z</dcterms:created>
  <dcterms:modified xsi:type="dcterms:W3CDTF">2014-08-21T11:41:42Z</dcterms:modified>
</cp:coreProperties>
</file>